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D:\1. 경영기획실\15. 계약\★2023년\"/>
    </mc:Choice>
  </mc:AlternateContent>
  <xr:revisionPtr revIDLastSave="0" documentId="13_ncr:1_{D5056688-6829-47E3-81C1-5097F455E802}" xr6:coauthVersionLast="36" xr6:coauthVersionMax="36" xr10:uidLastSave="{00000000-0000-0000-0000-000000000000}"/>
  <bookViews>
    <workbookView xWindow="139500" yWindow="0" windowWidth="19200" windowHeight="11450" tabRatio="357" activeTab="1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I5" i="8" l="1"/>
  <c r="I17" i="5" l="1"/>
  <c r="I14" i="5" l="1"/>
  <c r="I13" i="5"/>
  <c r="I16" i="5" l="1"/>
  <c r="I15" i="5"/>
  <c r="I12" i="5" l="1"/>
  <c r="I11" i="5"/>
  <c r="I10" i="5" l="1"/>
  <c r="I9" i="5" l="1"/>
  <c r="I8" i="5" l="1"/>
  <c r="I7" i="5" l="1"/>
  <c r="I6" i="5" l="1"/>
  <c r="I5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D6" authorId="0" shapeId="0" xr:uid="{2DDD4BCD-2A31-47C1-90AF-FE49692779DA}">
      <text>
        <r>
          <rPr>
            <b/>
            <sz val="9"/>
            <color indexed="81"/>
            <rFont val="돋움"/>
            <family val="3"/>
            <charset val="129"/>
          </rPr>
          <t>변경계약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일자
</t>
        </r>
      </text>
    </comment>
    <comment ref="H17" authorId="0" shapeId="0" xr:uid="{6CCB2188-688C-43D6-9EC8-041C4BB33DB5}">
      <text>
        <r>
          <rPr>
            <b/>
            <sz val="12"/>
            <color indexed="81"/>
            <rFont val="돋움"/>
            <family val="3"/>
            <charset val="129"/>
          </rPr>
          <t>면세(비영리법인)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5" authorId="0" shapeId="0" xr:uid="{818D26EA-E88F-4EC0-9DAF-695C7B152FD5}">
      <text>
        <r>
          <rPr>
            <b/>
            <sz val="9"/>
            <color indexed="81"/>
            <rFont val="돋움"/>
            <family val="3"/>
            <charset val="129"/>
          </rPr>
          <t>변경계약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일자
</t>
        </r>
      </text>
    </comment>
  </commentList>
</comments>
</file>

<file path=xl/sharedStrings.xml><?xml version="1.0" encoding="utf-8"?>
<sst xmlns="http://schemas.openxmlformats.org/spreadsheetml/2006/main" count="250" uniqueCount="190">
  <si>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</si>
  <si>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</si>
  <si>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</si>
  <si>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</si>
  <si>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</si>
  <si>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</si>
  <si>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</si>
  <si>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</si>
  <si>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</si>
  <si>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</si>
  <si>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</si>
  <si>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</si>
  <si>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</si>
  <si>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</si>
  <si>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</si>
  <si>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</si>
  <si>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</si>
  <si>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</si>
  <si>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</si>
  <si>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</si>
  <si>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</si>
  <si>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</si>
  <si>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</si>
  <si>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</si>
  <si>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</si>
  <si>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</si>
  <si>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</si>
  <si>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사업자등록번호</t>
    <phoneticPr fontId="18" type="noConversion"/>
  </si>
  <si>
    <t>*협상에 의한 계약의 경우, 비예가(예정가격 없음) 방식이나 낙찰률 계산을 위해 임의로 기초금액과 동일하게 입력하였음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</si>
  <si>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</si>
  <si>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</si>
  <si>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</si>
  <si>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</si>
  <si>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</si>
  <si>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</si>
  <si>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용역</t>
    <phoneticPr fontId="18" type="noConversion"/>
  </si>
  <si>
    <t>수의계약</t>
    <phoneticPr fontId="18" type="noConversion"/>
  </si>
  <si>
    <t>경영기획실</t>
    <phoneticPr fontId="18" type="noConversion"/>
  </si>
  <si>
    <t>물품</t>
    <phoneticPr fontId="18" type="noConversion"/>
  </si>
  <si>
    <t>공사</t>
    <phoneticPr fontId="18" type="noConversion"/>
  </si>
  <si>
    <t>지방계약법 시행령 제25조 제1항 제5호 나목</t>
    <phoneticPr fontId="18" type="noConversion"/>
  </si>
  <si>
    <t>지방계약법 시행령 제25조 제1항 제5호 가목</t>
    <phoneticPr fontId="18" type="noConversion"/>
  </si>
  <si>
    <t>지방계약법 시행령 제25조 제1항 제5호 나목</t>
  </si>
  <si>
    <t>전략기획부</t>
    <phoneticPr fontId="18" type="noConversion"/>
  </si>
  <si>
    <t>대외협력부</t>
    <phoneticPr fontId="18" type="noConversion"/>
  </si>
  <si>
    <t>지방계약법 시행령 제25조 제1항 제5호 마목</t>
    <phoneticPr fontId="18" type="noConversion"/>
  </si>
  <si>
    <t>경기도 군포시 공단로140번길 38</t>
    <phoneticPr fontId="18" type="noConversion"/>
  </si>
  <si>
    <t>실증혁신부</t>
    <phoneticPr fontId="18" type="noConversion"/>
  </si>
  <si>
    <t>수의계약(입찰결과 단독응찰)</t>
    <phoneticPr fontId="18" type="noConversion"/>
  </si>
  <si>
    <t>지방계약법 시행령 제26조 제2항</t>
  </si>
  <si>
    <t>제한경쟁입찰(협상에 의한 계약)</t>
    <phoneticPr fontId="18" type="noConversion"/>
  </si>
  <si>
    <t>㈜맥앤윕</t>
    <phoneticPr fontId="18" type="noConversion"/>
  </si>
  <si>
    <t>314-81-65920</t>
    <phoneticPr fontId="18" type="noConversion"/>
  </si>
  <si>
    <t>김수우</t>
    <phoneticPr fontId="18" type="noConversion"/>
  </si>
  <si>
    <t>서울 서초구 매헌로 16</t>
    <phoneticPr fontId="18" type="noConversion"/>
  </si>
  <si>
    <t>선임</t>
    <phoneticPr fontId="18" type="noConversion"/>
  </si>
  <si>
    <t>중소벤처기업연구원</t>
    <phoneticPr fontId="18" type="noConversion"/>
  </si>
  <si>
    <t>116-82-04592</t>
    <phoneticPr fontId="18" type="noConversion"/>
  </si>
  <si>
    <t>오동윤</t>
    <phoneticPr fontId="18" type="noConversion"/>
  </si>
  <si>
    <t>서울 동작구 신대방1가길 77</t>
    <phoneticPr fontId="18" type="noConversion"/>
  </si>
  <si>
    <t>수의계약(재입찰결과 단독응찰)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</si>
  <si>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</si>
  <si>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</si>
  <si>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</si>
  <si>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대금지급일자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</si>
  <si>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</si>
  <si>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</si>
  <si>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대금지급일자</t>
    <phoneticPr fontId="18" type="noConversion"/>
  </si>
  <si>
    <t>계약요구일자</t>
    <phoneticPr fontId="18" type="noConversion"/>
  </si>
  <si>
    <t>납품기한</t>
    <phoneticPr fontId="18" type="noConversion"/>
  </si>
  <si>
    <t>납품일자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</si>
  <si>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</si>
  <si>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</si>
  <si>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</si>
  <si>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박종민</t>
    <phoneticPr fontId="18" type="noConversion"/>
  </si>
  <si>
    <t>원</t>
    <phoneticPr fontId="18" type="noConversion"/>
  </si>
  <si>
    <t>예산액</t>
    <phoneticPr fontId="18" type="noConversion"/>
  </si>
  <si>
    <t>㈜대열엔지니어링</t>
    <phoneticPr fontId="18" type="noConversion"/>
  </si>
  <si>
    <t>305-81-97694</t>
    <phoneticPr fontId="18" type="noConversion"/>
  </si>
  <si>
    <t>김창용</t>
    <phoneticPr fontId="18" type="noConversion"/>
  </si>
  <si>
    <t>대전 유성구 교촌로6번길36</t>
    <phoneticPr fontId="18" type="noConversion"/>
  </si>
  <si>
    <t>2023-08-18~2023-11-30</t>
    <phoneticPr fontId="18" type="noConversion"/>
  </si>
  <si>
    <t>2023-08-24~2023-11-30</t>
    <phoneticPr fontId="18" type="noConversion"/>
  </si>
  <si>
    <t>㈜더모스트기획</t>
    <phoneticPr fontId="18" type="noConversion"/>
  </si>
  <si>
    <t>737-88-01453</t>
    <phoneticPr fontId="18" type="noConversion"/>
  </si>
  <si>
    <t>김혜림</t>
    <phoneticPr fontId="18" type="noConversion"/>
  </si>
  <si>
    <t>대전 서구 원도안로179번길 37</t>
    <phoneticPr fontId="18" type="noConversion"/>
  </si>
  <si>
    <t>유담이</t>
    <phoneticPr fontId="18" type="noConversion"/>
  </si>
  <si>
    <t>㈜엠브레인퍼블릭</t>
    <phoneticPr fontId="18" type="noConversion"/>
  </si>
  <si>
    <t>472-86-00062</t>
    <phoneticPr fontId="18" type="noConversion"/>
  </si>
  <si>
    <t>이병일</t>
    <phoneticPr fontId="18" type="noConversion"/>
  </si>
  <si>
    <t>서울 강남구 강남대로 318</t>
    <phoneticPr fontId="18" type="noConversion"/>
  </si>
  <si>
    <t>(변경계약)경제·과학 협력 글로벌도시 시장 포럼 운영</t>
  </si>
  <si>
    <t>-</t>
    <phoneticPr fontId="18" type="noConversion"/>
  </si>
  <si>
    <t>물품</t>
    <phoneticPr fontId="18" type="noConversion"/>
  </si>
  <si>
    <t>세계혁신도시포럼 홍보인쇄물 제작</t>
    <phoneticPr fontId="18" type="noConversion"/>
  </si>
  <si>
    <t>2023-10-04~2023-10-20</t>
    <phoneticPr fontId="18" type="noConversion"/>
  </si>
  <si>
    <t>㈜태리</t>
    <phoneticPr fontId="18" type="noConversion"/>
  </si>
  <si>
    <t>410-86-09541</t>
    <phoneticPr fontId="18" type="noConversion"/>
  </si>
  <si>
    <t>김대희</t>
    <phoneticPr fontId="18" type="noConversion"/>
  </si>
  <si>
    <t>대전 서구 도산로 172-1</t>
    <phoneticPr fontId="18" type="noConversion"/>
  </si>
  <si>
    <t>박수민</t>
    <phoneticPr fontId="18" type="noConversion"/>
  </si>
  <si>
    <t>(변경계약)대전과학산업진흥원 본관동 보일러 교체공사</t>
    <phoneticPr fontId="18" type="noConversion"/>
  </si>
  <si>
    <t>2023-08-10~2023-11-10</t>
    <phoneticPr fontId="18" type="noConversion"/>
  </si>
  <si>
    <t>2023년도 대전형 융합신산업 창출 특구기술 실증 선도사업 회계 정산</t>
    <phoneticPr fontId="18" type="noConversion"/>
  </si>
  <si>
    <t>2023-10-11~2024-12-31</t>
    <phoneticPr fontId="18" type="noConversion"/>
  </si>
  <si>
    <t>예교지성회계법인</t>
    <phoneticPr fontId="18" type="noConversion"/>
  </si>
  <si>
    <t>305-85-33285</t>
    <phoneticPr fontId="18" type="noConversion"/>
  </si>
  <si>
    <t>이의웅</t>
    <phoneticPr fontId="18" type="noConversion"/>
  </si>
  <si>
    <t>대전 유성구 대덕대로 593</t>
    <phoneticPr fontId="18" type="noConversion"/>
  </si>
  <si>
    <t>김동진</t>
    <phoneticPr fontId="18" type="noConversion"/>
  </si>
  <si>
    <t>용역</t>
    <phoneticPr fontId="18" type="noConversion"/>
  </si>
  <si>
    <t>우주기술혁신인재양성센터 구축 타당성 검토 연구</t>
    <phoneticPr fontId="18" type="noConversion"/>
  </si>
  <si>
    <t>2023-10-12~2023-12-29</t>
    <phoneticPr fontId="18" type="noConversion"/>
  </si>
  <si>
    <t>458-87-01102</t>
    <phoneticPr fontId="18" type="noConversion"/>
  </si>
  <si>
    <t>와이젠글로벌 주식회사</t>
    <phoneticPr fontId="18" type="noConversion"/>
  </si>
  <si>
    <t>조경민</t>
    <phoneticPr fontId="18" type="noConversion"/>
  </si>
  <si>
    <t>서울특별시 용산구 청파로395</t>
    <phoneticPr fontId="18" type="noConversion"/>
  </si>
  <si>
    <t>수의계약</t>
    <phoneticPr fontId="18" type="noConversion"/>
  </si>
  <si>
    <t>전략기획부</t>
    <phoneticPr fontId="18" type="noConversion"/>
  </si>
  <si>
    <t>원</t>
    <phoneticPr fontId="18" type="noConversion"/>
  </si>
  <si>
    <t>조솔비</t>
    <phoneticPr fontId="18" type="noConversion"/>
  </si>
  <si>
    <t>공사</t>
    <phoneticPr fontId="18" type="noConversion"/>
  </si>
  <si>
    <t>대전과학산업진흥원 보일러 세관공사</t>
    <phoneticPr fontId="18" type="noConversion"/>
  </si>
  <si>
    <t>2023-10-13~2023-11-04</t>
    <phoneticPr fontId="18" type="noConversion"/>
  </si>
  <si>
    <t>용역</t>
    <phoneticPr fontId="18" type="noConversion"/>
  </si>
  <si>
    <t>대전 4대 핵심전략산업 육성 통합포럼 발표자료 제작</t>
    <phoneticPr fontId="18" type="noConversion"/>
  </si>
  <si>
    <t>2023-10-13~2023.10-19</t>
    <phoneticPr fontId="18" type="noConversion"/>
  </si>
  <si>
    <t>투디자인</t>
    <phoneticPr fontId="18" type="noConversion"/>
  </si>
  <si>
    <t>123-36-48946</t>
    <phoneticPr fontId="18" type="noConversion"/>
  </si>
  <si>
    <t>이효순</t>
    <phoneticPr fontId="18" type="noConversion"/>
  </si>
  <si>
    <t>수의계약</t>
    <phoneticPr fontId="18" type="noConversion"/>
  </si>
  <si>
    <t>전략기획부</t>
    <phoneticPr fontId="18" type="noConversion"/>
  </si>
  <si>
    <t>원</t>
    <phoneticPr fontId="18" type="noConversion"/>
  </si>
  <si>
    <t>정진우</t>
    <phoneticPr fontId="18" type="noConversion"/>
  </si>
  <si>
    <t>용역</t>
    <phoneticPr fontId="18" type="noConversion"/>
  </si>
  <si>
    <t>인권영향평가 및 ESG 경영 컨설팅</t>
    <phoneticPr fontId="18" type="noConversion"/>
  </si>
  <si>
    <t>대전과학산업진흥원 비상방송설비 구매·교체공사</t>
    <phoneticPr fontId="18" type="noConversion"/>
  </si>
  <si>
    <t>대전과학산업진흥원 전산자산 구매</t>
    <phoneticPr fontId="18" type="noConversion"/>
  </si>
  <si>
    <t>2023년 대전과학기술정보서비스(DAON) 시스템 기능 고도화</t>
    <phoneticPr fontId="18" type="noConversion"/>
  </si>
  <si>
    <t>공사</t>
    <phoneticPr fontId="18" type="noConversion"/>
  </si>
  <si>
    <t>용역</t>
    <phoneticPr fontId="18" type="noConversion"/>
  </si>
  <si>
    <t>2023-10-13~2023-12-15</t>
    <phoneticPr fontId="18" type="noConversion"/>
  </si>
  <si>
    <t>한국인권경영연구소</t>
    <phoneticPr fontId="18" type="noConversion"/>
  </si>
  <si>
    <t>715-53-00603</t>
    <phoneticPr fontId="18" type="noConversion"/>
  </si>
  <si>
    <t>조인태</t>
    <phoneticPr fontId="18" type="noConversion"/>
  </si>
  <si>
    <t>서울특별시 서초구 서초중앙로18길 31</t>
    <phoneticPr fontId="18" type="noConversion"/>
  </si>
  <si>
    <t>수의계약</t>
    <phoneticPr fontId="18" type="noConversion"/>
  </si>
  <si>
    <t>지방계약법 시행령 제25조 제1항 제5호 나목</t>
    <phoneticPr fontId="18" type="noConversion"/>
  </si>
  <si>
    <t>경영기획실</t>
    <phoneticPr fontId="18" type="noConversion"/>
  </si>
  <si>
    <t>원</t>
    <phoneticPr fontId="18" type="noConversion"/>
  </si>
  <si>
    <t>서채원</t>
    <phoneticPr fontId="18" type="noConversion"/>
  </si>
  <si>
    <t>2023-10-17~2023-11-11</t>
    <phoneticPr fontId="18" type="noConversion"/>
  </si>
  <si>
    <t>㈜보람방재</t>
    <phoneticPr fontId="18" type="noConversion"/>
  </si>
  <si>
    <t>607-86-19809</t>
    <phoneticPr fontId="18" type="noConversion"/>
  </si>
  <si>
    <t>박병휘</t>
    <phoneticPr fontId="18" type="noConversion"/>
  </si>
  <si>
    <t>대전 서구 구봉로 455-5</t>
    <phoneticPr fontId="18" type="noConversion"/>
  </si>
  <si>
    <t>지방계약법 시행령 제25조 제1항 제5호 가목</t>
    <phoneticPr fontId="18" type="noConversion"/>
  </si>
  <si>
    <t>선임</t>
    <phoneticPr fontId="18" type="noConversion"/>
  </si>
  <si>
    <t>곽창욱</t>
    <phoneticPr fontId="18" type="noConversion"/>
  </si>
  <si>
    <t>2023-10-23~2024-04-23</t>
    <phoneticPr fontId="18" type="noConversion"/>
  </si>
  <si>
    <t>㈜아르고넷</t>
    <phoneticPr fontId="18" type="noConversion"/>
  </si>
  <si>
    <t>314-81-65838</t>
    <phoneticPr fontId="18" type="noConversion"/>
  </si>
  <si>
    <t>박종진</t>
    <phoneticPr fontId="18" type="noConversion"/>
  </si>
  <si>
    <t>대전 유성구 유성대로 1689번길 8-18</t>
    <phoneticPr fontId="18" type="noConversion"/>
  </si>
  <si>
    <t>(변경계약)대덕특구 융합연구 플래그십 프로젝트 기획보고서 작성을 위한 일반연구자 설문조사</t>
    <phoneticPr fontId="18" type="noConversion"/>
  </si>
  <si>
    <t>2023-09-07~2023-11-17</t>
    <phoneticPr fontId="18" type="noConversion"/>
  </si>
  <si>
    <t>2023년도 대전지역 과학산업 분석을 위한 기업 데이터 구축</t>
    <phoneticPr fontId="18" type="noConversion"/>
  </si>
  <si>
    <t>2023-10-16~2023-11-15</t>
    <phoneticPr fontId="18" type="noConversion"/>
  </si>
  <si>
    <t>선임</t>
    <phoneticPr fontId="18" type="noConversion"/>
  </si>
  <si>
    <t>이미애</t>
    <phoneticPr fontId="18" type="noConversion"/>
  </si>
  <si>
    <t>물품</t>
    <phoneticPr fontId="18" type="noConversion"/>
  </si>
  <si>
    <t>2023-10-30~2023-12-01</t>
    <phoneticPr fontId="18" type="noConversion"/>
  </si>
  <si>
    <t>한국평가데이터 주식회사</t>
    <phoneticPr fontId="18" type="noConversion"/>
  </si>
  <si>
    <t>105-86-75080</t>
    <phoneticPr fontId="18" type="noConversion"/>
  </si>
  <si>
    <t>이호동</t>
    <phoneticPr fontId="18" type="noConversion"/>
  </si>
  <si>
    <t>서울특별시 영등포구 의사당대로21</t>
    <phoneticPr fontId="18" type="noConversion"/>
  </si>
  <si>
    <t>수의계약</t>
    <phoneticPr fontId="18" type="noConversion"/>
  </si>
  <si>
    <t>대외협력부</t>
    <phoneticPr fontId="18" type="noConversion"/>
  </si>
  <si>
    <t>양윤석</t>
    <phoneticPr fontId="18" type="noConversion"/>
  </si>
  <si>
    <t>용역</t>
    <phoneticPr fontId="18" type="noConversion"/>
  </si>
  <si>
    <t>(변경계약) 대덕특구 50주년 기념 조형물 조성 기획 및 전시 운영</t>
    <phoneticPr fontId="18" type="noConversion"/>
  </si>
  <si>
    <t>2023-06-26~2023-11-30</t>
    <phoneticPr fontId="18" type="noConversion"/>
  </si>
  <si>
    <t>(변경계약) 대전 창업생태계 모니터링 체계 구축방안 연구</t>
    <phoneticPr fontId="18" type="noConversion"/>
  </si>
  <si>
    <t>용역</t>
    <phoneticPr fontId="18" type="noConversion"/>
  </si>
  <si>
    <t>엘지전자, ㈜삼보컴퓨터</t>
    <phoneticPr fontId="18" type="noConversion"/>
  </si>
  <si>
    <t>제3자단가계약</t>
    <phoneticPr fontId="18" type="noConversion"/>
  </si>
  <si>
    <t>원</t>
    <phoneticPr fontId="18" type="noConversion"/>
  </si>
  <si>
    <t>박경열</t>
    <phoneticPr fontId="18" type="noConversion"/>
  </si>
  <si>
    <t>경영기획실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</si>
</sst>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_ 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12"/>
      <color indexed="81"/>
      <name val="돋움"/>
      <family val="3"/>
      <charset val="129"/>
    </font>
    <font>
      <sz val="10"/>
      <color rgb="FF0000FF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center"/>
    </xf>
    <xf numFmtId="41" fontId="22" fillId="0" borderId="10" xfId="42" applyFont="1" applyBorder="1">
      <alignment vertical="center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10" xfId="0" applyFont="1" applyBorder="1" applyAlignment="1">
      <alignment vertical="center" shrinkToFit="1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14" fontId="21" fillId="0" borderId="11" xfId="0" applyNumberFormat="1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 shrinkToFit="1"/>
    </xf>
    <xf numFmtId="41" fontId="0" fillId="0" borderId="0" xfId="42" applyFont="1" applyBorder="1">
      <alignment vertical="center"/>
    </xf>
    <xf numFmtId="0" fontId="21" fillId="33" borderId="10" xfId="0" applyFont="1" applyFill="1" applyBorder="1" applyAlignment="1">
      <alignment horizontal="center" vertical="center"/>
    </xf>
    <xf numFmtId="41" fontId="20" fillId="0" borderId="0" xfId="42" applyFont="1">
      <alignment vertical="center"/>
    </xf>
    <xf numFmtId="41" fontId="20" fillId="0" borderId="10" xfId="42" applyFont="1" applyBorder="1">
      <alignment vertical="center"/>
    </xf>
    <xf numFmtId="14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4" fontId="20" fillId="0" borderId="11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0" fontId="20" fillId="0" borderId="10" xfId="0" applyFont="1" applyFill="1" applyBorder="1" applyAlignment="1">
      <alignment horizontal="center" vertical="center"/>
    </xf>
    <xf numFmtId="0" fontId="23" fillId="0" borderId="10" xfId="0" applyFont="1" applyBorder="1">
      <alignment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V17"/>
  <sheetViews>
    <sheetView zoomScale="80" zoomScaleNormal="80" workbookViewId="0">
      <pane xSplit="3" ySplit="4" topLeftCell="N5" activePane="bottomRight" state="frozen"/>
      <selection pane="topRight" activeCell="D1" sqref="D1"/>
      <selection pane="bottomLeft" activeCell="A5" sqref="A5"/>
      <selection pane="bottomRight" activeCell="Q9" sqref="Q9"/>
    </sheetView>
  </sheetViews>
  <sheetFormatPr defaultRowHeight="17.5" x14ac:dyDescent="0.45"/>
  <cols>
    <col min="1" max="1" width="5.83203125" style="1" bestFit="1" customWidth="1"/>
    <col min="2" max="2" width="5.83203125" style="14" customWidth="1"/>
    <col min="3" max="3" width="80.08203125" style="14" customWidth="1"/>
    <col min="4" max="4" width="12.33203125" style="14" customWidth="1"/>
    <col min="5" max="5" width="23.58203125" style="14" customWidth="1"/>
    <col min="6" max="6" width="14.25" style="46" customWidth="1"/>
    <col min="7" max="7" width="15.08203125" style="39" bestFit="1" customWidth="1"/>
    <col min="8" max="8" width="14.83203125" style="39" customWidth="1"/>
    <col min="9" max="9" width="10.83203125" bestFit="1" customWidth="1"/>
    <col min="10" max="10" width="33.08203125" style="14" bestFit="1" customWidth="1"/>
    <col min="11" max="11" width="16.75" style="14" bestFit="1" customWidth="1"/>
    <col min="12" max="12" width="14.5" style="14" bestFit="1" customWidth="1"/>
    <col min="13" max="13" width="44" style="14" bestFit="1" customWidth="1"/>
    <col min="14" max="14" width="30.5" style="14" bestFit="1" customWidth="1"/>
    <col min="15" max="15" width="47.5" style="14" bestFit="1" customWidth="1"/>
    <col min="16" max="16" width="19.08203125" style="14" customWidth="1"/>
    <col min="17" max="17" width="19.33203125" style="14" customWidth="1"/>
    <col min="18" max="18" width="14.58203125" style="14" customWidth="1"/>
    <col min="19" max="19" width="15.25" style="14" customWidth="1"/>
    <col min="20" max="20" width="5.83203125" style="14" bestFit="1" customWidth="1"/>
    <col min="21" max="21" width="8" style="14" bestFit="1" customWidth="1"/>
    <col min="22" max="22" width="14.33203125" style="14" bestFit="1" customWidth="1"/>
    <col min="23" max="23" width="14" bestFit="1" customWidth="1"/>
  </cols>
  <sheetData>
    <row r="1" spans="1:22" ht="44.25" customHeight="1" x14ac:dyDescent="0.45">
      <c r="A1" s="49" t="s">
        <v>29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</row>
    <row r="2" spans="1:22" x14ac:dyDescent="0.45">
      <c r="F2" s="14"/>
      <c r="V2" s="14" t="s">
        <v>20</v>
      </c>
    </row>
    <row r="3" spans="1:22" ht="24" customHeight="1" x14ac:dyDescent="0.45">
      <c r="A3" s="50" t="s">
        <v>5</v>
      </c>
      <c r="B3" s="54" t="s">
        <v>25</v>
      </c>
      <c r="C3" s="54" t="s">
        <v>14</v>
      </c>
      <c r="D3" s="50" t="s">
        <v>6</v>
      </c>
      <c r="E3" s="50"/>
      <c r="F3" s="50"/>
      <c r="G3" s="50"/>
      <c r="H3" s="50"/>
      <c r="I3" s="50"/>
      <c r="J3" s="50" t="s">
        <v>10</v>
      </c>
      <c r="K3" s="50"/>
      <c r="L3" s="50"/>
      <c r="M3" s="50"/>
      <c r="N3" s="54" t="s">
        <v>24</v>
      </c>
      <c r="O3" s="50" t="s">
        <v>12</v>
      </c>
      <c r="P3" s="54" t="s">
        <v>63</v>
      </c>
      <c r="Q3" s="56" t="s">
        <v>65</v>
      </c>
      <c r="R3" s="54" t="s">
        <v>64</v>
      </c>
      <c r="S3" s="50" t="s">
        <v>13</v>
      </c>
      <c r="T3" s="50" t="s">
        <v>72</v>
      </c>
      <c r="U3" s="50"/>
      <c r="V3" s="56" t="s">
        <v>68</v>
      </c>
    </row>
    <row r="4" spans="1:22" ht="35" x14ac:dyDescent="0.45">
      <c r="A4" s="50"/>
      <c r="B4" s="55"/>
      <c r="C4" s="55"/>
      <c r="D4" s="38" t="s">
        <v>3</v>
      </c>
      <c r="E4" s="38" t="s">
        <v>7</v>
      </c>
      <c r="F4" s="24" t="s">
        <v>61</v>
      </c>
      <c r="G4" s="23" t="s">
        <v>21</v>
      </c>
      <c r="H4" s="23" t="s">
        <v>22</v>
      </c>
      <c r="I4" s="24" t="s">
        <v>9</v>
      </c>
      <c r="J4" s="38" t="s">
        <v>4</v>
      </c>
      <c r="K4" s="38" t="s">
        <v>27</v>
      </c>
      <c r="L4" s="24" t="s">
        <v>0</v>
      </c>
      <c r="M4" s="29" t="s">
        <v>11</v>
      </c>
      <c r="N4" s="55"/>
      <c r="O4" s="50"/>
      <c r="P4" s="55"/>
      <c r="Q4" s="55"/>
      <c r="R4" s="55"/>
      <c r="S4" s="50"/>
      <c r="T4" s="42" t="s">
        <v>71</v>
      </c>
      <c r="U4" s="42" t="s">
        <v>73</v>
      </c>
      <c r="V4" s="55"/>
    </row>
    <row r="5" spans="1:22" ht="22" customHeight="1" x14ac:dyDescent="0.45">
      <c r="A5" s="2">
        <v>65</v>
      </c>
      <c r="B5" s="12" t="s">
        <v>94</v>
      </c>
      <c r="C5" s="47" t="s">
        <v>95</v>
      </c>
      <c r="D5" s="41">
        <v>45203</v>
      </c>
      <c r="E5" s="12" t="s">
        <v>96</v>
      </c>
      <c r="F5" s="40">
        <v>22000000</v>
      </c>
      <c r="G5" s="40">
        <v>22000000</v>
      </c>
      <c r="H5" s="40">
        <v>21950000</v>
      </c>
      <c r="I5" s="34">
        <f t="shared" ref="I5:I17" si="0">ROUND(H5/G5*100,2)</f>
        <v>99.77</v>
      </c>
      <c r="J5" s="12" t="s">
        <v>97</v>
      </c>
      <c r="K5" s="12" t="s">
        <v>98</v>
      </c>
      <c r="L5" s="12" t="s">
        <v>99</v>
      </c>
      <c r="M5" s="12" t="s">
        <v>100</v>
      </c>
      <c r="N5" s="3" t="s">
        <v>36</v>
      </c>
      <c r="O5" s="11" t="s">
        <v>42</v>
      </c>
      <c r="P5" s="41">
        <v>45219</v>
      </c>
      <c r="Q5" s="41">
        <v>45219</v>
      </c>
      <c r="R5" s="12"/>
      <c r="S5" s="3" t="s">
        <v>44</v>
      </c>
      <c r="T5" s="44" t="s">
        <v>75</v>
      </c>
      <c r="U5" s="44" t="s">
        <v>101</v>
      </c>
      <c r="V5" s="43">
        <v>45200</v>
      </c>
    </row>
    <row r="6" spans="1:22" ht="22" customHeight="1" x14ac:dyDescent="0.45">
      <c r="A6" s="2">
        <v>66</v>
      </c>
      <c r="B6" s="7" t="s">
        <v>39</v>
      </c>
      <c r="C6" s="47" t="s">
        <v>102</v>
      </c>
      <c r="D6" s="41">
        <v>45205</v>
      </c>
      <c r="E6" s="12" t="s">
        <v>103</v>
      </c>
      <c r="F6" s="40">
        <v>21417000</v>
      </c>
      <c r="G6" s="40">
        <v>21417000</v>
      </c>
      <c r="H6" s="40">
        <v>21000000</v>
      </c>
      <c r="I6" s="30">
        <f t="shared" si="0"/>
        <v>98.05</v>
      </c>
      <c r="J6" s="12" t="s">
        <v>77</v>
      </c>
      <c r="K6" s="12" t="s">
        <v>78</v>
      </c>
      <c r="L6" s="12" t="s">
        <v>79</v>
      </c>
      <c r="M6" s="12" t="s">
        <v>80</v>
      </c>
      <c r="N6" s="3" t="s">
        <v>36</v>
      </c>
      <c r="O6" s="11" t="s">
        <v>41</v>
      </c>
      <c r="P6" s="41">
        <v>45240</v>
      </c>
      <c r="Q6" s="12"/>
      <c r="R6" s="12"/>
      <c r="S6" s="3" t="s">
        <v>37</v>
      </c>
      <c r="T6" s="25" t="s">
        <v>55</v>
      </c>
      <c r="U6" s="25" t="s">
        <v>74</v>
      </c>
      <c r="V6" s="43">
        <v>45146</v>
      </c>
    </row>
    <row r="7" spans="1:22" ht="22" customHeight="1" x14ac:dyDescent="0.45">
      <c r="A7" s="2">
        <v>67</v>
      </c>
      <c r="B7" s="3" t="s">
        <v>35</v>
      </c>
      <c r="C7" s="47" t="s">
        <v>104</v>
      </c>
      <c r="D7" s="41">
        <v>45210</v>
      </c>
      <c r="E7" s="12" t="s">
        <v>105</v>
      </c>
      <c r="F7" s="40">
        <v>5599800</v>
      </c>
      <c r="G7" s="40">
        <v>5599800</v>
      </c>
      <c r="H7" s="40">
        <v>5500000</v>
      </c>
      <c r="I7" s="34">
        <f t="shared" si="0"/>
        <v>98.22</v>
      </c>
      <c r="J7" s="12" t="s">
        <v>106</v>
      </c>
      <c r="K7" s="12" t="s">
        <v>107</v>
      </c>
      <c r="L7" s="12" t="s">
        <v>108</v>
      </c>
      <c r="M7" s="12" t="s">
        <v>109</v>
      </c>
      <c r="N7" s="3" t="s">
        <v>36</v>
      </c>
      <c r="O7" s="11" t="s">
        <v>42</v>
      </c>
      <c r="P7" s="41">
        <v>45657</v>
      </c>
      <c r="Q7" s="12"/>
      <c r="R7" s="12"/>
      <c r="S7" s="12" t="s">
        <v>47</v>
      </c>
      <c r="T7" s="25" t="s">
        <v>55</v>
      </c>
      <c r="U7" s="44" t="s">
        <v>110</v>
      </c>
      <c r="V7" s="43">
        <v>45196</v>
      </c>
    </row>
    <row r="8" spans="1:22" ht="22" customHeight="1" x14ac:dyDescent="0.45">
      <c r="A8" s="2">
        <v>68</v>
      </c>
      <c r="B8" s="12" t="s">
        <v>111</v>
      </c>
      <c r="C8" s="47" t="s">
        <v>112</v>
      </c>
      <c r="D8" s="41">
        <v>45211</v>
      </c>
      <c r="E8" s="12" t="s">
        <v>113</v>
      </c>
      <c r="F8" s="40">
        <v>22000000</v>
      </c>
      <c r="G8" s="40">
        <v>21733563</v>
      </c>
      <c r="H8" s="40">
        <v>21700000</v>
      </c>
      <c r="I8" s="34">
        <f t="shared" si="0"/>
        <v>99.85</v>
      </c>
      <c r="J8" s="12" t="s">
        <v>115</v>
      </c>
      <c r="K8" s="12" t="s">
        <v>114</v>
      </c>
      <c r="L8" s="12" t="s">
        <v>116</v>
      </c>
      <c r="M8" s="12" t="s">
        <v>117</v>
      </c>
      <c r="N8" s="12" t="s">
        <v>118</v>
      </c>
      <c r="O8" s="11" t="s">
        <v>42</v>
      </c>
      <c r="P8" s="41">
        <v>45289</v>
      </c>
      <c r="Q8" s="12"/>
      <c r="R8" s="12"/>
      <c r="S8" s="12" t="s">
        <v>119</v>
      </c>
      <c r="T8" s="44" t="s">
        <v>120</v>
      </c>
      <c r="U8" s="44" t="s">
        <v>121</v>
      </c>
      <c r="V8" s="43">
        <v>45204</v>
      </c>
    </row>
    <row r="9" spans="1:22" ht="22" customHeight="1" x14ac:dyDescent="0.45">
      <c r="A9" s="2">
        <v>69</v>
      </c>
      <c r="B9" s="12" t="s">
        <v>122</v>
      </c>
      <c r="C9" s="47" t="s">
        <v>123</v>
      </c>
      <c r="D9" s="41">
        <v>45212</v>
      </c>
      <c r="E9" s="12" t="s">
        <v>124</v>
      </c>
      <c r="F9" s="40">
        <v>2849000</v>
      </c>
      <c r="G9" s="40">
        <v>2849000</v>
      </c>
      <c r="H9" s="40">
        <v>2700000</v>
      </c>
      <c r="I9" s="34">
        <f t="shared" si="0"/>
        <v>94.77</v>
      </c>
      <c r="J9" s="12" t="s">
        <v>77</v>
      </c>
      <c r="K9" s="12" t="s">
        <v>78</v>
      </c>
      <c r="L9" s="12" t="s">
        <v>79</v>
      </c>
      <c r="M9" s="12" t="s">
        <v>80</v>
      </c>
      <c r="N9" s="3" t="s">
        <v>36</v>
      </c>
      <c r="O9" s="11" t="s">
        <v>41</v>
      </c>
      <c r="P9" s="41">
        <v>45234</v>
      </c>
      <c r="Q9" s="41">
        <v>45223</v>
      </c>
      <c r="R9" s="12"/>
      <c r="S9" s="3" t="s">
        <v>37</v>
      </c>
      <c r="T9" s="25" t="s">
        <v>55</v>
      </c>
      <c r="U9" s="25" t="s">
        <v>74</v>
      </c>
      <c r="V9" s="43">
        <v>45146</v>
      </c>
    </row>
    <row r="10" spans="1:22" ht="22" customHeight="1" x14ac:dyDescent="0.45">
      <c r="A10" s="2">
        <v>70</v>
      </c>
      <c r="B10" s="12" t="s">
        <v>125</v>
      </c>
      <c r="C10" s="47" t="s">
        <v>126</v>
      </c>
      <c r="D10" s="41">
        <v>45212</v>
      </c>
      <c r="E10" s="12" t="s">
        <v>127</v>
      </c>
      <c r="F10" s="45">
        <v>4125000</v>
      </c>
      <c r="G10" s="40">
        <v>4125000</v>
      </c>
      <c r="H10" s="40">
        <v>4000000</v>
      </c>
      <c r="I10" s="34">
        <f t="shared" si="0"/>
        <v>96.97</v>
      </c>
      <c r="J10" s="12" t="s">
        <v>128</v>
      </c>
      <c r="K10" s="12" t="s">
        <v>129</v>
      </c>
      <c r="L10" s="12" t="s">
        <v>130</v>
      </c>
      <c r="M10" s="12" t="s">
        <v>46</v>
      </c>
      <c r="N10" s="12" t="s">
        <v>131</v>
      </c>
      <c r="O10" s="11" t="s">
        <v>42</v>
      </c>
      <c r="P10" s="41">
        <v>45218</v>
      </c>
      <c r="Q10" s="41">
        <v>45219</v>
      </c>
      <c r="R10" s="12"/>
      <c r="S10" s="12" t="s">
        <v>132</v>
      </c>
      <c r="T10" s="44" t="s">
        <v>133</v>
      </c>
      <c r="U10" s="44" t="s">
        <v>134</v>
      </c>
      <c r="V10" s="43">
        <v>45209</v>
      </c>
    </row>
    <row r="11" spans="1:22" ht="22" customHeight="1" x14ac:dyDescent="0.45">
      <c r="A11" s="2">
        <v>71</v>
      </c>
      <c r="B11" s="12" t="s">
        <v>135</v>
      </c>
      <c r="C11" s="47" t="s">
        <v>136</v>
      </c>
      <c r="D11" s="41">
        <v>45212</v>
      </c>
      <c r="E11" s="12" t="s">
        <v>142</v>
      </c>
      <c r="F11" s="45">
        <v>17500000</v>
      </c>
      <c r="G11" s="40">
        <v>17500000</v>
      </c>
      <c r="H11" s="40">
        <v>17000000</v>
      </c>
      <c r="I11" s="34">
        <f t="shared" si="0"/>
        <v>97.14</v>
      </c>
      <c r="J11" s="12" t="s">
        <v>143</v>
      </c>
      <c r="K11" s="12" t="s">
        <v>144</v>
      </c>
      <c r="L11" s="12" t="s">
        <v>145</v>
      </c>
      <c r="M11" s="12" t="s">
        <v>146</v>
      </c>
      <c r="N11" s="12" t="s">
        <v>147</v>
      </c>
      <c r="O11" s="12" t="s">
        <v>148</v>
      </c>
      <c r="P11" s="41">
        <v>45275</v>
      </c>
      <c r="Q11" s="12"/>
      <c r="R11" s="12"/>
      <c r="S11" s="12" t="s">
        <v>149</v>
      </c>
      <c r="T11" s="44" t="s">
        <v>150</v>
      </c>
      <c r="U11" s="44" t="s">
        <v>151</v>
      </c>
      <c r="V11" s="43">
        <v>45212</v>
      </c>
    </row>
    <row r="12" spans="1:22" ht="22" customHeight="1" x14ac:dyDescent="0.45">
      <c r="A12" s="2">
        <v>72</v>
      </c>
      <c r="B12" s="12" t="s">
        <v>140</v>
      </c>
      <c r="C12" s="47" t="s">
        <v>137</v>
      </c>
      <c r="D12" s="41">
        <v>45216</v>
      </c>
      <c r="E12" s="12" t="s">
        <v>152</v>
      </c>
      <c r="F12" s="45">
        <v>6490000</v>
      </c>
      <c r="G12" s="40">
        <v>6490000</v>
      </c>
      <c r="H12" s="40">
        <v>6270000</v>
      </c>
      <c r="I12" s="34">
        <f t="shared" si="0"/>
        <v>96.61</v>
      </c>
      <c r="J12" s="12" t="s">
        <v>153</v>
      </c>
      <c r="K12" s="12" t="s">
        <v>154</v>
      </c>
      <c r="L12" s="12" t="s">
        <v>155</v>
      </c>
      <c r="M12" s="12" t="s">
        <v>156</v>
      </c>
      <c r="N12" s="12" t="s">
        <v>147</v>
      </c>
      <c r="O12" s="12" t="s">
        <v>157</v>
      </c>
      <c r="P12" s="41">
        <v>45241</v>
      </c>
      <c r="Q12" s="41">
        <v>45225</v>
      </c>
      <c r="R12" s="12"/>
      <c r="S12" s="12" t="s">
        <v>37</v>
      </c>
      <c r="T12" s="44" t="s">
        <v>158</v>
      </c>
      <c r="U12" s="44" t="s">
        <v>159</v>
      </c>
      <c r="V12" s="43">
        <v>45216</v>
      </c>
    </row>
    <row r="13" spans="1:22" ht="22" customHeight="1" x14ac:dyDescent="0.45">
      <c r="A13" s="2">
        <v>73</v>
      </c>
      <c r="B13" s="12" t="s">
        <v>180</v>
      </c>
      <c r="C13" s="47" t="s">
        <v>165</v>
      </c>
      <c r="D13" s="41">
        <v>45216</v>
      </c>
      <c r="E13" s="9" t="s">
        <v>166</v>
      </c>
      <c r="F13" s="10">
        <v>22000000</v>
      </c>
      <c r="G13" s="10">
        <v>21941898</v>
      </c>
      <c r="H13" s="10">
        <v>21900000</v>
      </c>
      <c r="I13" s="48">
        <f t="shared" si="0"/>
        <v>99.81</v>
      </c>
      <c r="J13" s="9" t="s">
        <v>88</v>
      </c>
      <c r="K13" s="9" t="s">
        <v>89</v>
      </c>
      <c r="L13" s="9" t="s">
        <v>90</v>
      </c>
      <c r="M13" s="9" t="s">
        <v>91</v>
      </c>
      <c r="N13" s="9" t="s">
        <v>36</v>
      </c>
      <c r="O13" s="11" t="s">
        <v>42</v>
      </c>
      <c r="P13" s="41">
        <v>45247</v>
      </c>
      <c r="Q13" s="12"/>
      <c r="R13" s="12"/>
      <c r="S13" s="12" t="s">
        <v>44</v>
      </c>
      <c r="T13" s="44" t="s">
        <v>75</v>
      </c>
      <c r="U13" s="44" t="s">
        <v>87</v>
      </c>
      <c r="V13" s="43">
        <v>45211</v>
      </c>
    </row>
    <row r="14" spans="1:22" ht="22" customHeight="1" x14ac:dyDescent="0.45">
      <c r="A14" s="2">
        <v>74</v>
      </c>
      <c r="B14" s="12" t="s">
        <v>180</v>
      </c>
      <c r="C14" s="47" t="s">
        <v>181</v>
      </c>
      <c r="D14" s="41">
        <v>45219</v>
      </c>
      <c r="E14" s="12" t="s">
        <v>82</v>
      </c>
      <c r="F14" s="40">
        <v>49000000</v>
      </c>
      <c r="G14" s="40">
        <v>48020000</v>
      </c>
      <c r="H14" s="40">
        <v>47500000</v>
      </c>
      <c r="I14" s="34">
        <f t="shared" si="0"/>
        <v>98.92</v>
      </c>
      <c r="J14" s="12" t="s">
        <v>83</v>
      </c>
      <c r="K14" s="12" t="s">
        <v>84</v>
      </c>
      <c r="L14" s="12" t="s">
        <v>85</v>
      </c>
      <c r="M14" s="12" t="s">
        <v>86</v>
      </c>
      <c r="N14" s="3" t="s">
        <v>36</v>
      </c>
      <c r="O14" s="11" t="s">
        <v>45</v>
      </c>
      <c r="P14" s="41">
        <v>45260</v>
      </c>
      <c r="Q14" s="12"/>
      <c r="R14" s="12"/>
      <c r="S14" s="12" t="s">
        <v>44</v>
      </c>
      <c r="T14" s="44" t="s">
        <v>75</v>
      </c>
      <c r="U14" s="44" t="s">
        <v>87</v>
      </c>
      <c r="V14" s="43">
        <v>45161</v>
      </c>
    </row>
    <row r="15" spans="1:22" ht="22" customHeight="1" x14ac:dyDescent="0.45">
      <c r="A15" s="2">
        <v>75</v>
      </c>
      <c r="B15" s="12" t="s">
        <v>141</v>
      </c>
      <c r="C15" s="47" t="s">
        <v>139</v>
      </c>
      <c r="D15" s="41">
        <v>45222</v>
      </c>
      <c r="E15" s="12" t="s">
        <v>160</v>
      </c>
      <c r="F15" s="45">
        <v>220000000</v>
      </c>
      <c r="G15" s="40">
        <v>218000000</v>
      </c>
      <c r="H15" s="40">
        <v>201600000</v>
      </c>
      <c r="I15" s="34">
        <f t="shared" si="0"/>
        <v>92.48</v>
      </c>
      <c r="J15" s="12" t="s">
        <v>161</v>
      </c>
      <c r="K15" s="12" t="s">
        <v>162</v>
      </c>
      <c r="L15" s="12" t="s">
        <v>163</v>
      </c>
      <c r="M15" s="12" t="s">
        <v>164</v>
      </c>
      <c r="N15" s="12" t="s">
        <v>48</v>
      </c>
      <c r="O15" s="3" t="s">
        <v>49</v>
      </c>
      <c r="P15" s="41">
        <v>45405</v>
      </c>
      <c r="Q15" s="12"/>
      <c r="R15" s="12"/>
      <c r="S15" s="12" t="s">
        <v>43</v>
      </c>
      <c r="T15" s="44" t="s">
        <v>169</v>
      </c>
      <c r="U15" s="44" t="s">
        <v>170</v>
      </c>
      <c r="V15" s="43">
        <v>45219</v>
      </c>
    </row>
    <row r="16" spans="1:22" ht="22" customHeight="1" x14ac:dyDescent="0.45">
      <c r="A16" s="2">
        <v>76</v>
      </c>
      <c r="B16" s="12" t="s">
        <v>171</v>
      </c>
      <c r="C16" s="47" t="s">
        <v>167</v>
      </c>
      <c r="D16" s="41">
        <v>45229</v>
      </c>
      <c r="E16" s="12" t="s">
        <v>172</v>
      </c>
      <c r="F16" s="45">
        <v>20000000</v>
      </c>
      <c r="G16" s="40">
        <v>20000000</v>
      </c>
      <c r="H16" s="40">
        <v>19500000</v>
      </c>
      <c r="I16" s="34">
        <f t="shared" si="0"/>
        <v>97.5</v>
      </c>
      <c r="J16" s="12" t="s">
        <v>173</v>
      </c>
      <c r="K16" s="12" t="s">
        <v>174</v>
      </c>
      <c r="L16" s="12" t="s">
        <v>175</v>
      </c>
      <c r="M16" s="12" t="s">
        <v>176</v>
      </c>
      <c r="N16" s="12" t="s">
        <v>177</v>
      </c>
      <c r="O16" s="12" t="s">
        <v>40</v>
      </c>
      <c r="P16" s="41">
        <v>45261</v>
      </c>
      <c r="Q16" s="12"/>
      <c r="R16" s="12"/>
      <c r="S16" s="12" t="s">
        <v>178</v>
      </c>
      <c r="T16" s="44" t="s">
        <v>169</v>
      </c>
      <c r="U16" s="44" t="s">
        <v>179</v>
      </c>
      <c r="V16" s="43">
        <v>45225</v>
      </c>
    </row>
    <row r="17" spans="1:22" ht="22" customHeight="1" x14ac:dyDescent="0.45">
      <c r="A17" s="2">
        <v>80</v>
      </c>
      <c r="B17" s="12" t="s">
        <v>184</v>
      </c>
      <c r="C17" s="47" t="s">
        <v>183</v>
      </c>
      <c r="D17" s="41">
        <v>45230</v>
      </c>
      <c r="E17" s="12" t="s">
        <v>182</v>
      </c>
      <c r="F17" s="40">
        <v>40800000</v>
      </c>
      <c r="G17" s="40">
        <v>40800000</v>
      </c>
      <c r="H17" s="40">
        <v>37090900</v>
      </c>
      <c r="I17" s="30">
        <f t="shared" si="0"/>
        <v>90.91</v>
      </c>
      <c r="J17" s="12" t="s">
        <v>56</v>
      </c>
      <c r="K17" s="12" t="s">
        <v>57</v>
      </c>
      <c r="L17" s="12" t="s">
        <v>58</v>
      </c>
      <c r="M17" s="12" t="s">
        <v>59</v>
      </c>
      <c r="N17" s="3" t="s">
        <v>60</v>
      </c>
      <c r="O17" s="3" t="s">
        <v>49</v>
      </c>
      <c r="P17" s="13">
        <v>45260</v>
      </c>
      <c r="Q17" s="3"/>
      <c r="R17" s="3"/>
      <c r="S17" s="3" t="s">
        <v>44</v>
      </c>
      <c r="T17" s="25" t="s">
        <v>55</v>
      </c>
      <c r="U17" s="25" t="s">
        <v>179</v>
      </c>
      <c r="V17" s="35">
        <v>45098</v>
      </c>
    </row>
  </sheetData>
  <mergeCells count="14">
    <mergeCell ref="A1:V1"/>
    <mergeCell ref="T3:U3"/>
    <mergeCell ref="J3:M3"/>
    <mergeCell ref="D3:I3"/>
    <mergeCell ref="A3:A4"/>
    <mergeCell ref="O3:O4"/>
    <mergeCell ref="S3:S4"/>
    <mergeCell ref="N3:N4"/>
    <mergeCell ref="B3:B4"/>
    <mergeCell ref="C3:C4"/>
    <mergeCell ref="P3:P4"/>
    <mergeCell ref="R3:R4"/>
    <mergeCell ref="Q3:Q4"/>
    <mergeCell ref="V3:V4"/>
  </mergeCells>
  <phoneticPr fontId="18" type="noConversion"/>
  <pageMargins left="0.7" right="0.7" top="0.75" bottom="0.75" header="0.3" footer="0.3"/>
  <pageSetup paperSize="9" scale="26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S9"/>
  <sheetViews>
    <sheetView tabSelected="1" zoomScale="80" zoomScaleNormal="80" workbookViewId="0">
      <pane xSplit="3" ySplit="4" topLeftCell="P5" activePane="bottomRight" state="frozen"/>
      <selection pane="topRight" activeCell="D1" sqref="D1"/>
      <selection pane="bottomLeft" activeCell="A5" sqref="A5"/>
      <selection pane="bottomRight" activeCell="P5" sqref="P5"/>
    </sheetView>
  </sheetViews>
  <sheetFormatPr defaultRowHeight="17" x14ac:dyDescent="0.45"/>
  <cols>
    <col min="1" max="1" width="5.75" bestFit="1" customWidth="1"/>
    <col min="2" max="2" width="5.75" customWidth="1"/>
    <col min="3" max="3" width="71.08203125" customWidth="1"/>
    <col min="4" max="4" width="17.75" bestFit="1" customWidth="1"/>
    <col min="5" max="6" width="15.08203125" bestFit="1" customWidth="1"/>
    <col min="7" max="7" width="15.25" bestFit="1" customWidth="1"/>
    <col min="8" max="8" width="10.582031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3203125" bestFit="1" customWidth="1"/>
    <col min="13" max="13" width="16.33203125" bestFit="1" customWidth="1"/>
    <col min="14" max="14" width="7.75" bestFit="1" customWidth="1"/>
    <col min="15" max="15" width="32" customWidth="1"/>
    <col min="16" max="16" width="20" bestFit="1" customWidth="1"/>
    <col min="17" max="17" width="17.58203125" bestFit="1" customWidth="1"/>
    <col min="18" max="18" width="14.33203125" bestFit="1" customWidth="1"/>
    <col min="19" max="19" width="15.08203125" bestFit="1" customWidth="1"/>
  </cols>
  <sheetData>
    <row r="1" spans="1:19" ht="39.75" customHeight="1" x14ac:dyDescent="0.45">
      <c r="A1" s="49" t="s">
        <v>30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19" x14ac:dyDescent="0.45">
      <c r="K2" s="5"/>
      <c r="L2" s="6"/>
      <c r="M2" s="6"/>
      <c r="N2" s="6"/>
      <c r="O2" s="5"/>
      <c r="P2" s="5"/>
      <c r="Q2" s="5"/>
      <c r="S2" s="6"/>
    </row>
    <row r="3" spans="1:19" ht="51.75" customHeight="1" x14ac:dyDescent="0.45">
      <c r="A3" s="59" t="s">
        <v>26</v>
      </c>
      <c r="B3" s="60" t="s">
        <v>25</v>
      </c>
      <c r="C3" s="51" t="s">
        <v>15</v>
      </c>
      <c r="D3" s="52"/>
      <c r="E3" s="52"/>
      <c r="F3" s="52"/>
      <c r="G3" s="52"/>
      <c r="H3" s="52"/>
      <c r="I3" s="52"/>
      <c r="J3" s="52"/>
      <c r="K3" s="53"/>
      <c r="L3" s="51" t="s">
        <v>10</v>
      </c>
      <c r="M3" s="52"/>
      <c r="N3" s="52"/>
      <c r="O3" s="53"/>
      <c r="P3" s="57" t="s">
        <v>62</v>
      </c>
      <c r="Q3" s="62" t="s">
        <v>65</v>
      </c>
      <c r="R3" s="60" t="s">
        <v>67</v>
      </c>
      <c r="S3" s="57" t="s">
        <v>13</v>
      </c>
    </row>
    <row r="4" spans="1:19" ht="22" customHeight="1" x14ac:dyDescent="0.45">
      <c r="A4" s="59"/>
      <c r="B4" s="61"/>
      <c r="C4" s="33" t="s">
        <v>1</v>
      </c>
      <c r="D4" s="33" t="s">
        <v>66</v>
      </c>
      <c r="E4" s="33" t="s">
        <v>16</v>
      </c>
      <c r="F4" s="33" t="s">
        <v>17</v>
      </c>
      <c r="G4" s="33" t="s">
        <v>8</v>
      </c>
      <c r="H4" s="33" t="s">
        <v>18</v>
      </c>
      <c r="I4" s="33" t="s">
        <v>3</v>
      </c>
      <c r="J4" s="32" t="s">
        <v>7</v>
      </c>
      <c r="K4" s="22" t="s">
        <v>2</v>
      </c>
      <c r="L4" s="22" t="s">
        <v>10</v>
      </c>
      <c r="M4" s="22" t="s">
        <v>27</v>
      </c>
      <c r="N4" s="22" t="s">
        <v>23</v>
      </c>
      <c r="O4" s="22" t="s">
        <v>19</v>
      </c>
      <c r="P4" s="58"/>
      <c r="Q4" s="63"/>
      <c r="R4" s="61"/>
      <c r="S4" s="58"/>
    </row>
    <row r="5" spans="1:19" ht="22" customHeight="1" x14ac:dyDescent="0.45">
      <c r="A5" s="3">
        <v>1</v>
      </c>
      <c r="B5" s="3" t="s">
        <v>35</v>
      </c>
      <c r="C5" s="8" t="s">
        <v>92</v>
      </c>
      <c r="D5" s="16">
        <v>185000000</v>
      </c>
      <c r="E5" s="16">
        <v>185000000</v>
      </c>
      <c r="F5" s="16">
        <v>185000000</v>
      </c>
      <c r="G5" s="16">
        <v>199000000</v>
      </c>
      <c r="H5" s="18" t="s">
        <v>93</v>
      </c>
      <c r="I5" s="13">
        <v>45203</v>
      </c>
      <c r="J5" s="19" t="s">
        <v>81</v>
      </c>
      <c r="K5" s="17" t="s">
        <v>50</v>
      </c>
      <c r="L5" s="17" t="s">
        <v>51</v>
      </c>
      <c r="M5" s="17" t="s">
        <v>52</v>
      </c>
      <c r="N5" s="17" t="s">
        <v>53</v>
      </c>
      <c r="O5" s="17" t="s">
        <v>54</v>
      </c>
      <c r="P5" s="36">
        <v>45260</v>
      </c>
      <c r="Q5" s="17"/>
      <c r="R5" s="16"/>
      <c r="S5" s="17" t="s">
        <v>44</v>
      </c>
    </row>
    <row r="6" spans="1:19" ht="22" customHeight="1" x14ac:dyDescent="0.45">
      <c r="A6" s="3">
        <v>2</v>
      </c>
      <c r="B6" s="3"/>
      <c r="C6" s="17"/>
      <c r="D6" s="16"/>
      <c r="E6" s="16"/>
      <c r="F6" s="16"/>
      <c r="G6" s="16"/>
      <c r="H6" s="18"/>
      <c r="I6" s="13"/>
      <c r="J6" s="19"/>
      <c r="K6" s="17"/>
      <c r="L6" s="17"/>
      <c r="M6" s="17"/>
      <c r="N6" s="17"/>
      <c r="O6" s="17"/>
      <c r="P6" s="17"/>
      <c r="Q6" s="17"/>
      <c r="R6" s="16"/>
      <c r="S6" s="17"/>
    </row>
    <row r="7" spans="1:19" ht="22" customHeight="1" x14ac:dyDescent="0.45">
      <c r="A7" s="3">
        <v>3</v>
      </c>
      <c r="B7" s="3"/>
      <c r="C7" s="15"/>
      <c r="D7" s="16"/>
      <c r="E7" s="16"/>
      <c r="F7" s="16"/>
      <c r="G7" s="16"/>
      <c r="H7" s="18"/>
      <c r="I7" s="13"/>
      <c r="J7" s="19"/>
      <c r="K7" s="17"/>
      <c r="L7" s="17"/>
      <c r="M7" s="17"/>
      <c r="N7" s="17"/>
      <c r="O7" s="15"/>
      <c r="P7" s="15"/>
      <c r="Q7" s="15"/>
      <c r="R7" s="16"/>
      <c r="S7" s="17"/>
    </row>
    <row r="8" spans="1:19" ht="22" customHeight="1" x14ac:dyDescent="0.45">
      <c r="A8" s="3">
        <v>4</v>
      </c>
      <c r="B8" s="3"/>
      <c r="C8" s="15"/>
      <c r="D8" s="16"/>
      <c r="E8" s="16"/>
      <c r="F8" s="16"/>
      <c r="G8" s="16"/>
      <c r="H8" s="18"/>
      <c r="I8" s="13"/>
      <c r="J8" s="19"/>
      <c r="K8" s="17"/>
      <c r="L8" s="17"/>
      <c r="M8" s="17"/>
      <c r="N8" s="17"/>
      <c r="O8" s="15"/>
      <c r="P8" s="15"/>
      <c r="Q8" s="15"/>
      <c r="R8" s="16"/>
      <c r="S8" s="17"/>
    </row>
    <row r="9" spans="1:19" x14ac:dyDescent="0.45">
      <c r="A9" s="26" t="s">
        <v>28</v>
      </c>
    </row>
  </sheetData>
  <mergeCells count="9">
    <mergeCell ref="A1:S1"/>
    <mergeCell ref="S3:S4"/>
    <mergeCell ref="A3:A4"/>
    <mergeCell ref="B3:B4"/>
    <mergeCell ref="C3:K3"/>
    <mergeCell ref="L3:O3"/>
    <mergeCell ref="P3:P4"/>
    <mergeCell ref="Q3:Q4"/>
    <mergeCell ref="R3:R4"/>
  </mergeCells>
  <phoneticPr fontId="18" type="noConversion"/>
  <pageMargins left="0.7" right="0.7" top="0.75" bottom="0.75" header="0.3" footer="0.3"/>
  <pageSetup paperSize="9" scale="34" fitToHeight="0" orientation="landscape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V19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5" sqref="B5"/>
    </sheetView>
  </sheetViews>
  <sheetFormatPr defaultRowHeight="17.5" x14ac:dyDescent="0.45"/>
  <cols>
    <col min="1" max="1" width="5.83203125" bestFit="1" customWidth="1"/>
    <col min="2" max="2" width="5.83203125" customWidth="1"/>
    <col min="3" max="3" width="67.25" style="14" customWidth="1"/>
    <col min="4" max="4" width="12.33203125" style="1" customWidth="1"/>
    <col min="5" max="5" width="23.58203125" style="1" customWidth="1"/>
    <col min="6" max="6" width="13.33203125" style="1" bestFit="1" customWidth="1"/>
    <col min="7" max="7" width="14.83203125" style="4" customWidth="1"/>
    <col min="8" max="8" width="10.83203125" bestFit="1" customWidth="1"/>
    <col min="9" max="9" width="13.33203125" bestFit="1" customWidth="1"/>
    <col min="10" max="10" width="18.25" style="1" bestFit="1" customWidth="1"/>
    <col min="11" max="11" width="16.75" style="1" bestFit="1" customWidth="1"/>
    <col min="12" max="12" width="11.33203125" style="1" customWidth="1"/>
    <col min="13" max="13" width="38" style="1" bestFit="1" customWidth="1"/>
    <col min="14" max="14" width="25.75" style="1" bestFit="1" customWidth="1"/>
    <col min="15" max="16" width="12.33203125" style="1" bestFit="1" customWidth="1"/>
    <col min="17" max="17" width="14.33203125" style="1" bestFit="1" customWidth="1"/>
    <col min="18" max="18" width="15.25" style="1" customWidth="1"/>
    <col min="19" max="19" width="5.83203125" style="1" bestFit="1" customWidth="1"/>
    <col min="20" max="20" width="7.5" style="1" bestFit="1" customWidth="1"/>
    <col min="21" max="21" width="14.33203125" style="1" bestFit="1" customWidth="1"/>
    <col min="22" max="22" width="14" bestFit="1" customWidth="1"/>
  </cols>
  <sheetData>
    <row r="1" spans="1:22" ht="44.25" customHeight="1" x14ac:dyDescent="0.45">
      <c r="A1" s="49" t="s">
        <v>31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</row>
    <row r="2" spans="1:22" x14ac:dyDescent="0.45">
      <c r="U2" s="1" t="s">
        <v>20</v>
      </c>
    </row>
    <row r="3" spans="1:22" ht="24" customHeight="1" x14ac:dyDescent="0.45">
      <c r="A3" s="50" t="s">
        <v>5</v>
      </c>
      <c r="B3" s="54" t="s">
        <v>25</v>
      </c>
      <c r="C3" s="54" t="s">
        <v>14</v>
      </c>
      <c r="D3" s="64" t="s">
        <v>6</v>
      </c>
      <c r="E3" s="65"/>
      <c r="F3" s="65"/>
      <c r="G3" s="65"/>
      <c r="H3" s="65"/>
      <c r="I3" s="66"/>
      <c r="J3" s="50" t="s">
        <v>10</v>
      </c>
      <c r="K3" s="50"/>
      <c r="L3" s="50"/>
      <c r="M3" s="50"/>
      <c r="N3" s="54" t="s">
        <v>2</v>
      </c>
      <c r="O3" s="54" t="s">
        <v>69</v>
      </c>
      <c r="P3" s="54" t="s">
        <v>70</v>
      </c>
      <c r="Q3" s="54" t="s">
        <v>64</v>
      </c>
      <c r="R3" s="50" t="s">
        <v>13</v>
      </c>
      <c r="S3" s="50" t="s">
        <v>72</v>
      </c>
      <c r="T3" s="50"/>
      <c r="U3" s="54" t="s">
        <v>68</v>
      </c>
    </row>
    <row r="4" spans="1:22" ht="24" customHeight="1" x14ac:dyDescent="0.45">
      <c r="A4" s="50"/>
      <c r="B4" s="55"/>
      <c r="C4" s="55"/>
      <c r="D4" s="27" t="s">
        <v>3</v>
      </c>
      <c r="E4" s="27" t="s">
        <v>7</v>
      </c>
      <c r="F4" s="33" t="s">
        <v>76</v>
      </c>
      <c r="G4" s="23" t="s">
        <v>32</v>
      </c>
      <c r="H4" s="24" t="s">
        <v>33</v>
      </c>
      <c r="I4" s="24" t="s">
        <v>34</v>
      </c>
      <c r="J4" s="27" t="s">
        <v>4</v>
      </c>
      <c r="K4" s="27" t="s">
        <v>27</v>
      </c>
      <c r="L4" s="24" t="s">
        <v>0</v>
      </c>
      <c r="M4" s="27" t="s">
        <v>11</v>
      </c>
      <c r="N4" s="55"/>
      <c r="O4" s="55"/>
      <c r="P4" s="55"/>
      <c r="Q4" s="55"/>
      <c r="R4" s="50"/>
      <c r="S4" s="31" t="s">
        <v>71</v>
      </c>
      <c r="T4" s="31" t="s">
        <v>73</v>
      </c>
      <c r="U4" s="55"/>
    </row>
    <row r="5" spans="1:22" s="14" customFormat="1" ht="22" customHeight="1" x14ac:dyDescent="0.45">
      <c r="A5" s="3">
        <v>1</v>
      </c>
      <c r="B5" s="3" t="s">
        <v>38</v>
      </c>
      <c r="C5" s="12" t="s">
        <v>138</v>
      </c>
      <c r="D5" s="21">
        <v>45215</v>
      </c>
      <c r="E5" s="2" t="s">
        <v>168</v>
      </c>
      <c r="F5" s="20"/>
      <c r="G5" s="20">
        <v>20628800</v>
      </c>
      <c r="H5" s="28">
        <v>111380</v>
      </c>
      <c r="I5" s="28">
        <f>G5+H5</f>
        <v>20740180</v>
      </c>
      <c r="J5" s="2" t="s">
        <v>185</v>
      </c>
      <c r="K5" s="2"/>
      <c r="L5" s="2"/>
      <c r="M5" s="2"/>
      <c r="N5" s="2" t="s">
        <v>186</v>
      </c>
      <c r="O5" s="21">
        <v>45245</v>
      </c>
      <c r="P5" s="67">
        <v>45225</v>
      </c>
      <c r="Q5" s="1"/>
      <c r="R5" s="1" t="s">
        <v>189</v>
      </c>
      <c r="S5" s="1" t="s">
        <v>187</v>
      </c>
      <c r="T5" s="1" t="s">
        <v>188</v>
      </c>
      <c r="U5" s="67">
        <v>45212</v>
      </c>
      <c r="V5"/>
    </row>
    <row r="6" spans="1:22" s="14" customFormat="1" ht="22" customHeight="1" x14ac:dyDescent="0.45">
      <c r="A6"/>
      <c r="B6"/>
      <c r="D6" s="1"/>
      <c r="E6" s="1"/>
      <c r="F6" s="37"/>
      <c r="G6" s="4"/>
      <c r="H6"/>
      <c r="I6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/>
    </row>
    <row r="7" spans="1:22" s="14" customFormat="1" ht="22" customHeight="1" x14ac:dyDescent="0.45">
      <c r="A7"/>
      <c r="B7"/>
      <c r="D7" s="1"/>
      <c r="E7" s="1"/>
      <c r="F7" s="37"/>
      <c r="G7" s="4"/>
      <c r="H7"/>
      <c r="I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/>
    </row>
    <row r="8" spans="1:22" s="14" customFormat="1" ht="22" customHeight="1" x14ac:dyDescent="0.45">
      <c r="A8"/>
      <c r="B8"/>
      <c r="D8" s="1"/>
      <c r="E8" s="1"/>
      <c r="F8" s="37"/>
      <c r="G8" s="4"/>
      <c r="H8"/>
      <c r="I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/>
    </row>
    <row r="9" spans="1:22" s="14" customFormat="1" ht="22" customHeight="1" x14ac:dyDescent="0.45">
      <c r="A9"/>
      <c r="B9"/>
      <c r="D9" s="1"/>
      <c r="E9" s="1"/>
      <c r="F9" s="37"/>
      <c r="G9" s="4"/>
      <c r="H9"/>
      <c r="I9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/>
    </row>
    <row r="10" spans="1:22" s="14" customFormat="1" ht="22" customHeight="1" x14ac:dyDescent="0.45">
      <c r="A10"/>
      <c r="B10"/>
      <c r="D10" s="1"/>
      <c r="E10" s="1"/>
      <c r="F10" s="37"/>
      <c r="G10" s="4"/>
      <c r="H10"/>
      <c r="I10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/>
    </row>
    <row r="11" spans="1:22" s="14" customFormat="1" ht="22" customHeight="1" x14ac:dyDescent="0.45">
      <c r="A11"/>
      <c r="B11"/>
      <c r="D11" s="1"/>
      <c r="E11" s="1"/>
      <c r="F11" s="37"/>
      <c r="G11" s="4"/>
      <c r="H11"/>
      <c r="I1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/>
    </row>
    <row r="12" spans="1:22" s="14" customFormat="1" ht="22" customHeight="1" x14ac:dyDescent="0.45">
      <c r="A12"/>
      <c r="B12"/>
      <c r="D12" s="1"/>
      <c r="E12" s="1"/>
      <c r="F12" s="37"/>
      <c r="G12" s="4"/>
      <c r="H12"/>
      <c r="I1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/>
    </row>
    <row r="13" spans="1:22" ht="22" customHeight="1" x14ac:dyDescent="0.45">
      <c r="F13" s="37"/>
    </row>
    <row r="14" spans="1:22" ht="22" customHeight="1" x14ac:dyDescent="0.45">
      <c r="F14" s="37"/>
    </row>
    <row r="15" spans="1:22" ht="22" customHeight="1" x14ac:dyDescent="0.45">
      <c r="F15" s="37"/>
    </row>
    <row r="16" spans="1:22" ht="22" customHeight="1" x14ac:dyDescent="0.45">
      <c r="F16" s="37"/>
    </row>
    <row r="17" spans="6:6" ht="22" customHeight="1" x14ac:dyDescent="0.45">
      <c r="F17" s="37"/>
    </row>
    <row r="18" spans="6:6" ht="22" customHeight="1" x14ac:dyDescent="0.45">
      <c r="F18" s="37"/>
    </row>
    <row r="19" spans="6:6" ht="22" customHeight="1" x14ac:dyDescent="0.45">
      <c r="F19" s="37"/>
    </row>
  </sheetData>
  <mergeCells count="13">
    <mergeCell ref="A1:U1"/>
    <mergeCell ref="O3:O4"/>
    <mergeCell ref="P3:P4"/>
    <mergeCell ref="Q3:Q4"/>
    <mergeCell ref="U3:U4"/>
    <mergeCell ref="S3:T3"/>
    <mergeCell ref="A3:A4"/>
    <mergeCell ref="B3:B4"/>
    <mergeCell ref="C3:C4"/>
    <mergeCell ref="J3:M3"/>
    <mergeCell ref="N3:N4"/>
    <mergeCell ref="R3:R4"/>
    <mergeCell ref="D3:I3"/>
  </mergeCells>
  <phoneticPr fontId="18" type="noConversion"/>
  <pageMargins left="0.7" right="0.7" top="0.75" bottom="0.75" header="0.3" footer="0.3"/>
  <pageSetup paperSize="9" scale="3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2022-11-25T01:38:42Z</cp:lastPrinted>
  <dcterms:created xsi:type="dcterms:W3CDTF">2008-01-01T23:04:04Z</dcterms:created>
  <dcterms:modified xsi:type="dcterms:W3CDTF">2023-11-08T02:30:29Z</dcterms:modified>
</cp:coreProperties>
</file>