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D:\@대전과학산업진흥원\2023년★\계약\"/>
    </mc:Choice>
  </mc:AlternateContent>
  <xr:revisionPtr revIDLastSave="0" documentId="13_ncr:1_{14213728-7298-4E2B-A656-81BE2174F28B}" xr6:coauthVersionLast="36" xr6:coauthVersionMax="36" xr10:uidLastSave="{00000000-0000-0000-0000-000000000000}"/>
  <bookViews>
    <workbookView xWindow="6417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8" i="5" l="1"/>
  <c r="H7" i="5" l="1"/>
  <c r="H6" i="8" l="1"/>
  <c r="H6" i="5" l="1"/>
  <c r="H5" i="5"/>
  <c r="H5" i="8" l="1"/>
</calcChain>
</file>

<file path=xl/sharedStrings.xml><?xml version="1.0" encoding="utf-8"?>
<sst xmlns="http://schemas.openxmlformats.org/spreadsheetml/2006/main" count="120" uniqueCount="92">
  <si>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</si>
  <si>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</si>
  <si>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</si>
  <si>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</si>
  <si>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</si>
  <si>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</si>
  <si>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</si>
  <si>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</si>
  <si>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</si>
  <si>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</si>
  <si>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</si>
  <si>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</si>
  <si>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</si>
  <si>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</si>
  <si>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</si>
  <si>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</si>
  <si>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</si>
  <si>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</si>
  <si>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</si>
  <si>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</si>
  <si>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</si>
  <si>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</si>
  <si>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</si>
  <si>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</si>
  <si>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</si>
  <si>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</si>
  <si>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</si>
  <si>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</si>
  <si>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</si>
  <si>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</si>
  <si>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</si>
  <si>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</si>
  <si>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사업자등록번호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</si>
  <si>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</si>
  <si>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</si>
  <si>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</si>
  <si>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</si>
  <si>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</si>
  <si>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</si>
  <si>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</si>
  <si>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</si>
  <si>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대전과학산업진흥원 2022년 귀속 연말정산 업무대행 용역</t>
    <phoneticPr fontId="18" type="noConversion"/>
  </si>
  <si>
    <t>2023-01-09~2023-02-28</t>
    <phoneticPr fontId="18" type="noConversion"/>
  </si>
  <si>
    <t>세무회계 제이드</t>
    <phoneticPr fontId="18" type="noConversion"/>
  </si>
  <si>
    <t>706-66-00633</t>
    <phoneticPr fontId="18" type="noConversion"/>
  </si>
  <si>
    <t>유지명</t>
    <phoneticPr fontId="18" type="noConversion"/>
  </si>
  <si>
    <t>경기도 화성시 동탄대로 551-16</t>
    <phoneticPr fontId="18" type="noConversion"/>
  </si>
  <si>
    <t>수의계약</t>
    <phoneticPr fontId="18" type="noConversion"/>
  </si>
  <si>
    <t>경영기획실</t>
    <phoneticPr fontId="18" type="noConversion"/>
  </si>
  <si>
    <t>물품</t>
    <phoneticPr fontId="18" type="noConversion"/>
  </si>
  <si>
    <t>대전과학산업진흥원 비디오프로젝터 구매</t>
    <phoneticPr fontId="18" type="noConversion"/>
  </si>
  <si>
    <t>2023-01-11~2023-02-10</t>
    <phoneticPr fontId="18" type="noConversion"/>
  </si>
  <si>
    <t>엘지전자 주식회사</t>
    <phoneticPr fontId="18" type="noConversion"/>
  </si>
  <si>
    <t>107-86-14075</t>
    <phoneticPr fontId="18" type="noConversion"/>
  </si>
  <si>
    <t>배두용</t>
    <phoneticPr fontId="18" type="noConversion"/>
  </si>
  <si>
    <t>서울 영등포구 여의대로 128</t>
    <phoneticPr fontId="18" type="noConversion"/>
  </si>
  <si>
    <t>조달 구매(제3자 단가계약)</t>
    <phoneticPr fontId="18" type="noConversion"/>
  </si>
  <si>
    <t>경영기획실</t>
    <phoneticPr fontId="18" type="noConversion"/>
  </si>
  <si>
    <t>공사</t>
    <phoneticPr fontId="18" type="noConversion"/>
  </si>
  <si>
    <t>대전과학산업진흥원 소방펌프 등 교체·수선공사</t>
    <phoneticPr fontId="18" type="noConversion"/>
  </si>
  <si>
    <t>2023-01-17~2023-02-10</t>
    <phoneticPr fontId="18" type="noConversion"/>
  </si>
  <si>
    <t>㈜보람방재</t>
    <phoneticPr fontId="18" type="noConversion"/>
  </si>
  <si>
    <t>607-86-19809</t>
    <phoneticPr fontId="18" type="noConversion"/>
  </si>
  <si>
    <t>박병휘</t>
    <phoneticPr fontId="18" type="noConversion"/>
  </si>
  <si>
    <t>대전 서구 구봉로 455-5</t>
    <phoneticPr fontId="18" type="noConversion"/>
  </si>
  <si>
    <t>지방계약법 시행령 제25조 제1항 제5호 나목</t>
    <phoneticPr fontId="18" type="noConversion"/>
  </si>
  <si>
    <t>지방계약법 시행령 제25조 제1항 제5호 가목</t>
    <phoneticPr fontId="18" type="noConversion"/>
  </si>
  <si>
    <t>물품</t>
    <phoneticPr fontId="18" type="noConversion"/>
  </si>
  <si>
    <t>대전과학산업진흥원 보안 소프트웨어 구매</t>
    <phoneticPr fontId="18" type="noConversion"/>
  </si>
  <si>
    <t>2023-01-17~2023-02-16</t>
    <phoneticPr fontId="18" type="noConversion"/>
  </si>
  <si>
    <t>㈜비츠코리아</t>
    <phoneticPr fontId="18" type="noConversion"/>
  </si>
  <si>
    <t>105-86-14725</t>
    <phoneticPr fontId="18" type="noConversion"/>
  </si>
  <si>
    <t>임달혁</t>
    <phoneticPr fontId="18" type="noConversion"/>
  </si>
  <si>
    <t>서울 강서구 양천로 583</t>
    <phoneticPr fontId="18" type="noConversion"/>
  </si>
  <si>
    <t>조달 구매(제3자 단가계약)</t>
    <phoneticPr fontId="18" type="noConversion"/>
  </si>
  <si>
    <t>물품</t>
    <phoneticPr fontId="18" type="noConversion"/>
  </si>
  <si>
    <t>대전과학산업진흥원 온라인 채용시스템 서비스 이용권 구매</t>
    <phoneticPr fontId="18" type="noConversion"/>
  </si>
  <si>
    <t>2023-01-19~2023-01-31</t>
    <phoneticPr fontId="18" type="noConversion"/>
  </si>
  <si>
    <t>인크루트 주식회사</t>
    <phoneticPr fontId="18" type="noConversion"/>
  </si>
  <si>
    <t>서미영</t>
    <phoneticPr fontId="18" type="noConversion"/>
  </si>
  <si>
    <t>320-87-01210</t>
    <phoneticPr fontId="18" type="noConversion"/>
  </si>
  <si>
    <t>서울 중구 중림로49</t>
    <phoneticPr fontId="18" type="noConversion"/>
  </si>
  <si>
    <t>지방계약법 시행령 제25조 제1항 제5호 나목</t>
  </si>
  <si>
    <t>경영기획실</t>
    <phoneticPr fontId="18" type="noConversion"/>
  </si>
  <si>
    <t>대전과학산업진흥원 보안 소프트웨어 통합관리 서버 구매</t>
    <phoneticPr fontId="18" type="noConversion"/>
  </si>
  <si>
    <t>물품</t>
    <phoneticPr fontId="18" type="noConversion"/>
  </si>
  <si>
    <t>2023-01-25~2023-02-24</t>
    <phoneticPr fontId="18" type="noConversion"/>
  </si>
  <si>
    <t>㈜아름정보</t>
    <phoneticPr fontId="18" type="noConversion"/>
  </si>
  <si>
    <t>726-87-01437</t>
    <phoneticPr fontId="18" type="noConversion"/>
  </si>
  <si>
    <t>왕장래</t>
    <phoneticPr fontId="18" type="noConversion"/>
  </si>
  <si>
    <t>대전 서구 둔산대로117번길44</t>
    <phoneticPr fontId="18" type="noConversion"/>
  </si>
  <si>
    <t>"해당 사항 없음"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</si>
</sst>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2" fontId="21" fillId="0" borderId="10" xfId="0" applyNumberFormat="1" applyFont="1" applyBorder="1">
      <alignment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5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23"/>
  <sheetViews>
    <sheetView tabSelected="1"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62.125" style="13" bestFit="1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19.875" style="1" bestFit="1" customWidth="1"/>
    <col min="10" max="10" width="16.75" style="1" bestFit="1" customWidth="1"/>
    <col min="11" max="11" width="11.375" style="1" customWidth="1"/>
    <col min="12" max="12" width="33.25" style="1" bestFit="1" customWidth="1"/>
    <col min="13" max="13" width="10" style="1" bestFit="1" customWidth="1"/>
    <col min="14" max="14" width="47.625" style="13" customWidth="1"/>
    <col min="15" max="15" width="15.25" style="1" customWidth="1"/>
    <col min="16" max="16" width="14" bestFit="1" customWidth="1"/>
  </cols>
  <sheetData>
    <row r="1" spans="1:15" ht="44.25" customHeight="1" x14ac:dyDescent="0.3">
      <c r="A1" s="30" t="s">
        <v>34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x14ac:dyDescent="0.3">
      <c r="O2" s="1" t="s">
        <v>25</v>
      </c>
    </row>
    <row r="3" spans="1:15" ht="24" customHeight="1" x14ac:dyDescent="0.3">
      <c r="A3" s="31" t="s">
        <v>5</v>
      </c>
      <c r="B3" s="32" t="s">
        <v>30</v>
      </c>
      <c r="C3" s="32" t="s">
        <v>14</v>
      </c>
      <c r="D3" s="31" t="s">
        <v>6</v>
      </c>
      <c r="E3" s="31"/>
      <c r="F3" s="31"/>
      <c r="G3" s="31"/>
      <c r="H3" s="31"/>
      <c r="I3" s="31" t="s">
        <v>10</v>
      </c>
      <c r="J3" s="31"/>
      <c r="K3" s="31"/>
      <c r="L3" s="31"/>
      <c r="M3" s="32" t="s">
        <v>29</v>
      </c>
      <c r="N3" s="31" t="s">
        <v>12</v>
      </c>
      <c r="O3" s="31" t="s">
        <v>13</v>
      </c>
    </row>
    <row r="4" spans="1:15" ht="34.5" x14ac:dyDescent="0.3">
      <c r="A4" s="31"/>
      <c r="B4" s="33"/>
      <c r="C4" s="33"/>
      <c r="D4" s="20" t="s">
        <v>3</v>
      </c>
      <c r="E4" s="20" t="s">
        <v>7</v>
      </c>
      <c r="F4" s="23" t="s">
        <v>26</v>
      </c>
      <c r="G4" s="23" t="s">
        <v>27</v>
      </c>
      <c r="H4" s="24" t="s">
        <v>9</v>
      </c>
      <c r="I4" s="20" t="s">
        <v>4</v>
      </c>
      <c r="J4" s="20" t="s">
        <v>32</v>
      </c>
      <c r="K4" s="24" t="s">
        <v>0</v>
      </c>
      <c r="L4" s="20" t="s">
        <v>11</v>
      </c>
      <c r="M4" s="33"/>
      <c r="N4" s="31"/>
      <c r="O4" s="31"/>
    </row>
    <row r="5" spans="1:15" ht="21.95" customHeight="1" x14ac:dyDescent="0.3">
      <c r="A5" s="3">
        <v>1</v>
      </c>
      <c r="B5" s="3" t="s">
        <v>40</v>
      </c>
      <c r="C5" s="9" t="s">
        <v>41</v>
      </c>
      <c r="D5" s="12">
        <v>44935</v>
      </c>
      <c r="E5" s="3" t="s">
        <v>42</v>
      </c>
      <c r="F5" s="5">
        <v>1375000</v>
      </c>
      <c r="G5" s="5">
        <v>1375000</v>
      </c>
      <c r="H5" s="8">
        <f>ROUND(G5/F5*100,2)</f>
        <v>100</v>
      </c>
      <c r="I5" s="3" t="s">
        <v>43</v>
      </c>
      <c r="J5" s="3" t="s">
        <v>44</v>
      </c>
      <c r="K5" s="3" t="s">
        <v>45</v>
      </c>
      <c r="L5" s="3" t="s">
        <v>46</v>
      </c>
      <c r="M5" s="2" t="s">
        <v>47</v>
      </c>
      <c r="N5" s="10" t="s">
        <v>65</v>
      </c>
      <c r="O5" s="3" t="s">
        <v>48</v>
      </c>
    </row>
    <row r="6" spans="1:15" ht="21.95" customHeight="1" x14ac:dyDescent="0.3">
      <c r="A6" s="3">
        <v>2</v>
      </c>
      <c r="B6" s="3" t="s">
        <v>58</v>
      </c>
      <c r="C6" s="9" t="s">
        <v>59</v>
      </c>
      <c r="D6" s="12">
        <v>44943</v>
      </c>
      <c r="E6" s="3" t="s">
        <v>60</v>
      </c>
      <c r="F6" s="5">
        <v>10600000</v>
      </c>
      <c r="G6" s="5">
        <v>9850000</v>
      </c>
      <c r="H6" s="8">
        <f>ROUND(G6/F6*100,2)</f>
        <v>92.92</v>
      </c>
      <c r="I6" s="3" t="s">
        <v>61</v>
      </c>
      <c r="J6" s="3" t="s">
        <v>62</v>
      </c>
      <c r="K6" s="3" t="s">
        <v>63</v>
      </c>
      <c r="L6" s="3" t="s">
        <v>64</v>
      </c>
      <c r="M6" s="2" t="s">
        <v>47</v>
      </c>
      <c r="N6" s="10" t="s">
        <v>66</v>
      </c>
      <c r="O6" s="3" t="s">
        <v>48</v>
      </c>
    </row>
    <row r="7" spans="1:15" ht="21.95" customHeight="1" x14ac:dyDescent="0.3">
      <c r="A7" s="3">
        <v>3</v>
      </c>
      <c r="B7" s="3" t="s">
        <v>75</v>
      </c>
      <c r="C7" s="9" t="s">
        <v>76</v>
      </c>
      <c r="D7" s="12">
        <v>44945</v>
      </c>
      <c r="E7" s="3" t="s">
        <v>77</v>
      </c>
      <c r="F7" s="5">
        <v>6160000</v>
      </c>
      <c r="G7" s="5">
        <v>5500000</v>
      </c>
      <c r="H7" s="8">
        <f>ROUND(G7/F7*100,2)</f>
        <v>89.29</v>
      </c>
      <c r="I7" s="3" t="s">
        <v>78</v>
      </c>
      <c r="J7" s="3" t="s">
        <v>80</v>
      </c>
      <c r="K7" s="3" t="s">
        <v>79</v>
      </c>
      <c r="L7" s="3" t="s">
        <v>81</v>
      </c>
      <c r="M7" s="2" t="s">
        <v>47</v>
      </c>
      <c r="N7" s="10" t="s">
        <v>82</v>
      </c>
      <c r="O7" s="3" t="s">
        <v>83</v>
      </c>
    </row>
    <row r="8" spans="1:15" ht="21.95" customHeight="1" x14ac:dyDescent="0.3">
      <c r="A8" s="3">
        <v>4</v>
      </c>
      <c r="B8" s="3" t="s">
        <v>85</v>
      </c>
      <c r="C8" s="9" t="s">
        <v>84</v>
      </c>
      <c r="D8" s="12">
        <v>44951</v>
      </c>
      <c r="E8" s="3" t="s">
        <v>86</v>
      </c>
      <c r="F8" s="5">
        <v>4000000</v>
      </c>
      <c r="G8" s="5">
        <v>3900000</v>
      </c>
      <c r="H8" s="8">
        <f>ROUND(G8/F8*100,2)</f>
        <v>97.5</v>
      </c>
      <c r="I8" s="3" t="s">
        <v>87</v>
      </c>
      <c r="J8" s="3" t="s">
        <v>88</v>
      </c>
      <c r="K8" s="3" t="s">
        <v>89</v>
      </c>
      <c r="L8" s="3" t="s">
        <v>90</v>
      </c>
      <c r="M8" s="2" t="s">
        <v>47</v>
      </c>
      <c r="N8" s="10" t="s">
        <v>82</v>
      </c>
      <c r="O8" s="3" t="s">
        <v>48</v>
      </c>
    </row>
    <row r="9" spans="1:15" ht="21.95" customHeight="1" x14ac:dyDescent="0.3"/>
    <row r="10" spans="1:15" ht="21.95" customHeight="1" x14ac:dyDescent="0.3"/>
    <row r="11" spans="1:15" ht="21.95" customHeight="1" x14ac:dyDescent="0.3"/>
    <row r="12" spans="1:15" ht="21.95" customHeight="1" x14ac:dyDescent="0.3"/>
    <row r="13" spans="1:15" ht="21.95" customHeight="1" x14ac:dyDescent="0.3"/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6"/>
  <sheetViews>
    <sheetView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46.125" customWidth="1"/>
    <col min="4" max="5" width="15.125" bestFit="1" customWidth="1"/>
    <col min="6" max="6" width="15.25" bestFit="1" customWidth="1"/>
    <col min="7" max="7" width="10.625" bestFit="1" customWidth="1"/>
    <col min="8" max="8" width="12.75" bestFit="1" customWidth="1"/>
    <col min="9" max="9" width="26.25" style="1" bestFit="1" customWidth="1"/>
    <col min="10" max="10" width="32.75" bestFit="1" customWidth="1"/>
    <col min="11" max="11" width="21.625" bestFit="1" customWidth="1"/>
    <col min="12" max="12" width="16.375" bestFit="1" customWidth="1"/>
    <col min="13" max="13" width="7.75" bestFit="1" customWidth="1"/>
    <col min="14" max="14" width="43.75" customWidth="1"/>
    <col min="15" max="15" width="15.125" bestFit="1" customWidth="1"/>
    <col min="16" max="16" width="13.875" bestFit="1" customWidth="1"/>
    <col min="17" max="17" width="7.75" customWidth="1"/>
    <col min="18" max="18" width="13.875" bestFit="1" customWidth="1"/>
    <col min="19" max="19" width="15.125" bestFit="1" customWidth="1"/>
  </cols>
  <sheetData>
    <row r="1" spans="1:19" ht="39.75" customHeight="1" x14ac:dyDescent="0.3">
      <c r="A1" s="30" t="s">
        <v>35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19" x14ac:dyDescent="0.3">
      <c r="J2" s="6"/>
      <c r="K2" s="7"/>
      <c r="L2" s="7"/>
      <c r="M2" s="7"/>
      <c r="N2" s="6"/>
      <c r="S2" s="1" t="s">
        <v>33</v>
      </c>
    </row>
    <row r="3" spans="1:19" ht="17.25" x14ac:dyDescent="0.3">
      <c r="A3" s="37" t="s">
        <v>31</v>
      </c>
      <c r="B3" s="39" t="s">
        <v>30</v>
      </c>
      <c r="C3" s="34" t="s">
        <v>15</v>
      </c>
      <c r="D3" s="35"/>
      <c r="E3" s="35"/>
      <c r="F3" s="35"/>
      <c r="G3" s="35"/>
      <c r="H3" s="35"/>
      <c r="I3" s="35"/>
      <c r="J3" s="36"/>
      <c r="K3" s="34" t="s">
        <v>10</v>
      </c>
      <c r="L3" s="35"/>
      <c r="M3" s="35"/>
      <c r="N3" s="36"/>
      <c r="O3" s="38" t="s">
        <v>16</v>
      </c>
      <c r="P3" s="35"/>
      <c r="Q3" s="35"/>
      <c r="R3" s="35"/>
      <c r="S3" s="39" t="s">
        <v>13</v>
      </c>
    </row>
    <row r="4" spans="1:19" ht="17.25" x14ac:dyDescent="0.3">
      <c r="A4" s="37"/>
      <c r="B4" s="40"/>
      <c r="C4" s="20" t="s">
        <v>1</v>
      </c>
      <c r="D4" s="20" t="s">
        <v>17</v>
      </c>
      <c r="E4" s="20" t="s">
        <v>18</v>
      </c>
      <c r="F4" s="20" t="s">
        <v>8</v>
      </c>
      <c r="G4" s="20" t="s">
        <v>19</v>
      </c>
      <c r="H4" s="20" t="s">
        <v>3</v>
      </c>
      <c r="I4" s="21" t="s">
        <v>7</v>
      </c>
      <c r="J4" s="22" t="s">
        <v>2</v>
      </c>
      <c r="K4" s="22" t="s">
        <v>10</v>
      </c>
      <c r="L4" s="22" t="s">
        <v>32</v>
      </c>
      <c r="M4" s="22" t="s">
        <v>28</v>
      </c>
      <c r="N4" s="22" t="s">
        <v>20</v>
      </c>
      <c r="O4" s="20" t="s">
        <v>21</v>
      </c>
      <c r="P4" s="20" t="s">
        <v>22</v>
      </c>
      <c r="Q4" s="20" t="s">
        <v>23</v>
      </c>
      <c r="R4" s="20" t="s">
        <v>24</v>
      </c>
      <c r="S4" s="40"/>
    </row>
    <row r="5" spans="1:19" ht="17.25" x14ac:dyDescent="0.3">
      <c r="A5" s="3">
        <v>1</v>
      </c>
      <c r="B5" s="3"/>
      <c r="C5" s="15" t="s">
        <v>91</v>
      </c>
      <c r="D5" s="14"/>
      <c r="E5" s="14"/>
      <c r="F5" s="14"/>
      <c r="G5" s="16"/>
      <c r="H5" s="12"/>
      <c r="I5" s="17"/>
      <c r="J5" s="15"/>
      <c r="K5" s="15"/>
      <c r="L5" s="15"/>
      <c r="M5" s="15"/>
      <c r="N5" s="15"/>
      <c r="O5" s="14"/>
      <c r="P5" s="5"/>
      <c r="Q5" s="5"/>
      <c r="R5" s="14"/>
      <c r="S5" s="15"/>
    </row>
    <row r="6" spans="1:19" x14ac:dyDescent="0.3">
      <c r="A6" s="25"/>
    </row>
  </sheetData>
  <mergeCells count="7">
    <mergeCell ref="A3:A4"/>
    <mergeCell ref="O3:R3"/>
    <mergeCell ref="B3:B4"/>
    <mergeCell ref="C3:J3"/>
    <mergeCell ref="K3:N3"/>
    <mergeCell ref="S3:S4"/>
    <mergeCell ref="A1:S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O21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48.625" style="13" bestFit="1" customWidth="1"/>
    <col min="4" max="4" width="12.375" style="1" customWidth="1"/>
    <col min="5" max="5" width="23.625" style="1" customWidth="1"/>
    <col min="6" max="6" width="14.875" style="4" customWidth="1"/>
    <col min="7" max="7" width="10.875" bestFit="1" customWidth="1"/>
    <col min="8" max="8" width="13.375" bestFit="1" customWidth="1"/>
    <col min="9" max="9" width="18.25" style="1" bestFit="1" customWidth="1"/>
    <col min="10" max="10" width="16.75" style="1" bestFit="1" customWidth="1"/>
    <col min="11" max="11" width="11.375" style="1" customWidth="1"/>
    <col min="12" max="12" width="27.625" style="1" bestFit="1" customWidth="1"/>
    <col min="13" max="13" width="25.75" style="1" bestFit="1" customWidth="1"/>
    <col min="14" max="14" width="15.25" style="1" customWidth="1"/>
    <col min="15" max="15" width="14" bestFit="1" customWidth="1"/>
  </cols>
  <sheetData>
    <row r="1" spans="1:15" ht="44.25" customHeight="1" x14ac:dyDescent="0.3">
      <c r="A1" s="30" t="s">
        <v>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x14ac:dyDescent="0.3">
      <c r="N2" s="1" t="s">
        <v>25</v>
      </c>
    </row>
    <row r="3" spans="1:15" ht="24" customHeight="1" x14ac:dyDescent="0.3">
      <c r="A3" s="31" t="s">
        <v>5</v>
      </c>
      <c r="B3" s="32" t="s">
        <v>30</v>
      </c>
      <c r="C3" s="32" t="s">
        <v>14</v>
      </c>
      <c r="D3" s="38" t="s">
        <v>6</v>
      </c>
      <c r="E3" s="41"/>
      <c r="F3" s="41"/>
      <c r="G3" s="41"/>
      <c r="H3" s="42"/>
      <c r="I3" s="31" t="s">
        <v>10</v>
      </c>
      <c r="J3" s="31"/>
      <c r="K3" s="31"/>
      <c r="L3" s="31"/>
      <c r="M3" s="32" t="s">
        <v>2</v>
      </c>
      <c r="N3" s="31" t="s">
        <v>13</v>
      </c>
    </row>
    <row r="4" spans="1:15" ht="24" customHeight="1" x14ac:dyDescent="0.3">
      <c r="A4" s="31"/>
      <c r="B4" s="33"/>
      <c r="C4" s="33"/>
      <c r="D4" s="27" t="s">
        <v>3</v>
      </c>
      <c r="E4" s="27" t="s">
        <v>7</v>
      </c>
      <c r="F4" s="23" t="s">
        <v>37</v>
      </c>
      <c r="G4" s="24" t="s">
        <v>38</v>
      </c>
      <c r="H4" s="24" t="s">
        <v>39</v>
      </c>
      <c r="I4" s="27" t="s">
        <v>4</v>
      </c>
      <c r="J4" s="27" t="s">
        <v>32</v>
      </c>
      <c r="K4" s="24" t="s">
        <v>0</v>
      </c>
      <c r="L4" s="27" t="s">
        <v>11</v>
      </c>
      <c r="M4" s="33"/>
      <c r="N4" s="31"/>
    </row>
    <row r="5" spans="1:15" ht="21.95" customHeight="1" x14ac:dyDescent="0.3">
      <c r="A5" s="3">
        <v>1</v>
      </c>
      <c r="B5" s="3" t="s">
        <v>49</v>
      </c>
      <c r="C5" s="11" t="s">
        <v>50</v>
      </c>
      <c r="D5" s="19">
        <v>44937</v>
      </c>
      <c r="E5" s="2" t="s">
        <v>51</v>
      </c>
      <c r="F5" s="18">
        <v>3220000</v>
      </c>
      <c r="G5" s="28">
        <v>17380</v>
      </c>
      <c r="H5" s="28">
        <f>SUM(F5:G5)</f>
        <v>3237380</v>
      </c>
      <c r="I5" s="2" t="s">
        <v>52</v>
      </c>
      <c r="J5" s="26" t="s">
        <v>53</v>
      </c>
      <c r="K5" s="2" t="s">
        <v>54</v>
      </c>
      <c r="L5" s="2" t="s">
        <v>55</v>
      </c>
      <c r="M5" s="2" t="s">
        <v>56</v>
      </c>
      <c r="N5" s="2" t="s">
        <v>57</v>
      </c>
    </row>
    <row r="6" spans="1:15" ht="21.95" customHeight="1" x14ac:dyDescent="0.3">
      <c r="A6" s="3">
        <v>2</v>
      </c>
      <c r="B6" s="3" t="s">
        <v>67</v>
      </c>
      <c r="C6" s="11" t="s">
        <v>68</v>
      </c>
      <c r="D6" s="19">
        <v>44943</v>
      </c>
      <c r="E6" s="2" t="s">
        <v>69</v>
      </c>
      <c r="F6" s="18">
        <v>4167760</v>
      </c>
      <c r="G6" s="28">
        <v>22490</v>
      </c>
      <c r="H6" s="28">
        <f>SUM(F6:G6)</f>
        <v>4190250</v>
      </c>
      <c r="I6" s="2" t="s">
        <v>70</v>
      </c>
      <c r="J6" s="29" t="s">
        <v>71</v>
      </c>
      <c r="K6" s="2" t="s">
        <v>72</v>
      </c>
      <c r="L6" s="2" t="s">
        <v>73</v>
      </c>
      <c r="M6" s="2" t="s">
        <v>74</v>
      </c>
      <c r="N6" s="2" t="s">
        <v>48</v>
      </c>
    </row>
    <row r="7" spans="1:15" s="13" customFormat="1" ht="21.95" customHeight="1" x14ac:dyDescent="0.3">
      <c r="A7"/>
      <c r="B7"/>
      <c r="D7" s="1"/>
      <c r="E7" s="1"/>
      <c r="F7" s="4"/>
      <c r="G7"/>
      <c r="H7"/>
      <c r="I7" s="1"/>
      <c r="J7" s="1"/>
      <c r="K7" s="1"/>
      <c r="L7" s="1"/>
      <c r="M7" s="1"/>
      <c r="N7" s="1"/>
      <c r="O7"/>
    </row>
    <row r="8" spans="1:15" s="13" customFormat="1" ht="21.95" customHeight="1" x14ac:dyDescent="0.3">
      <c r="A8"/>
      <c r="B8"/>
      <c r="D8" s="1"/>
      <c r="E8" s="1"/>
      <c r="F8" s="4"/>
      <c r="G8"/>
      <c r="H8"/>
      <c r="I8" s="1"/>
      <c r="J8" s="1"/>
      <c r="K8" s="1"/>
      <c r="L8" s="1"/>
      <c r="M8" s="1"/>
      <c r="N8" s="1"/>
      <c r="O8"/>
    </row>
    <row r="9" spans="1:15" s="13" customFormat="1" ht="21.95" customHeight="1" x14ac:dyDescent="0.3">
      <c r="A9"/>
      <c r="B9"/>
      <c r="D9" s="1"/>
      <c r="E9" s="1"/>
      <c r="F9" s="4"/>
      <c r="G9"/>
      <c r="H9"/>
      <c r="I9" s="1"/>
      <c r="J9" s="1"/>
      <c r="K9" s="1"/>
      <c r="L9" s="1"/>
      <c r="M9" s="1"/>
      <c r="N9" s="1"/>
      <c r="O9"/>
    </row>
    <row r="10" spans="1:15" s="13" customFormat="1" ht="21.95" customHeight="1" x14ac:dyDescent="0.3">
      <c r="A10"/>
      <c r="B10"/>
      <c r="D10" s="1"/>
      <c r="E10" s="1"/>
      <c r="F10" s="4"/>
      <c r="G10"/>
      <c r="H10"/>
      <c r="I10" s="1"/>
      <c r="J10" s="1"/>
      <c r="K10" s="1"/>
      <c r="L10" s="1"/>
      <c r="M10" s="1"/>
      <c r="N10" s="1"/>
      <c r="O10"/>
    </row>
    <row r="11" spans="1:15" s="13" customFormat="1" ht="21.95" customHeight="1" x14ac:dyDescent="0.3">
      <c r="A11"/>
      <c r="B11"/>
      <c r="D11" s="1"/>
      <c r="E11" s="1"/>
      <c r="F11" s="4"/>
      <c r="G11"/>
      <c r="H11"/>
      <c r="I11" s="1"/>
      <c r="J11" s="1"/>
      <c r="K11" s="1"/>
      <c r="L11" s="1"/>
      <c r="M11" s="1"/>
      <c r="N11" s="1"/>
      <c r="O11"/>
    </row>
    <row r="12" spans="1:15" s="13" customFormat="1" ht="21.95" customHeight="1" x14ac:dyDescent="0.3">
      <c r="A12"/>
      <c r="B12"/>
      <c r="D12" s="1"/>
      <c r="E12" s="1"/>
      <c r="F12" s="4"/>
      <c r="G12"/>
      <c r="H12"/>
      <c r="I12" s="1"/>
      <c r="J12" s="1"/>
      <c r="K12" s="1"/>
      <c r="L12" s="1"/>
      <c r="M12" s="1"/>
      <c r="N12" s="1"/>
      <c r="O12"/>
    </row>
    <row r="13" spans="1:15" s="13" customFormat="1" ht="21.95" customHeight="1" x14ac:dyDescent="0.3">
      <c r="A13"/>
      <c r="B13"/>
      <c r="D13" s="1"/>
      <c r="E13" s="1"/>
      <c r="F13" s="4"/>
      <c r="G13"/>
      <c r="H13"/>
      <c r="I13" s="1"/>
      <c r="J13" s="1"/>
      <c r="K13" s="1"/>
      <c r="L13" s="1"/>
      <c r="M13" s="1"/>
      <c r="N13" s="1"/>
      <c r="O13"/>
    </row>
    <row r="14" spans="1:15" s="13" customFormat="1" ht="21.95" customHeight="1" x14ac:dyDescent="0.3">
      <c r="A14"/>
      <c r="B14"/>
      <c r="D14" s="1"/>
      <c r="E14" s="1"/>
      <c r="F14" s="4"/>
      <c r="G14"/>
      <c r="H14"/>
      <c r="I14" s="1"/>
      <c r="J14" s="1"/>
      <c r="K14" s="1"/>
      <c r="L14" s="1"/>
      <c r="M14" s="1"/>
      <c r="N14" s="1"/>
      <c r="O14"/>
    </row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</sheetData>
  <mergeCells count="8">
    <mergeCell ref="A1:N1"/>
    <mergeCell ref="A3:A4"/>
    <mergeCell ref="B3:B4"/>
    <mergeCell ref="C3:C4"/>
    <mergeCell ref="I3:L3"/>
    <mergeCell ref="M3:M4"/>
    <mergeCell ref="N3:N4"/>
    <mergeCell ref="D3:H3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2023-02-21T04:48:54Z</dcterms:modified>
</cp:coreProperties>
</file>